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transp. abril\"/>
    </mc:Choice>
  </mc:AlternateContent>
  <bookViews>
    <workbookView xWindow="240" yWindow="45" windowWidth="23655" windowHeight="9975"/>
  </bookViews>
  <sheets>
    <sheet name="GTOS. MES ENERO" sheetId="8" r:id="rId1"/>
  </sheets>
  <externalReferences>
    <externalReference r:id="rId2"/>
  </externalReferences>
  <definedNames>
    <definedName name="LComuna">[1]LISTA!$A$2:$A$347</definedName>
    <definedName name="LMES">[1]LISTA!$C$2:$C$14</definedName>
  </definedNames>
  <calcPr calcId="152511"/>
</workbook>
</file>

<file path=xl/calcChain.xml><?xml version="1.0" encoding="utf-8"?>
<calcChain xmlns="http://schemas.openxmlformats.org/spreadsheetml/2006/main">
  <c r="H35" i="8" l="1"/>
  <c r="I35" i="8"/>
  <c r="G38" i="8" l="1"/>
  <c r="G72" i="8" l="1"/>
  <c r="G65" i="8"/>
  <c r="G22" i="8" l="1"/>
  <c r="J84" i="8" l="1"/>
  <c r="I84" i="8"/>
  <c r="H84" i="8"/>
  <c r="G84" i="8"/>
  <c r="J77" i="8"/>
  <c r="I77" i="8"/>
  <c r="H77" i="8"/>
  <c r="G77" i="8"/>
  <c r="J72" i="8"/>
  <c r="I72" i="8"/>
  <c r="H72" i="8"/>
  <c r="J65" i="8"/>
  <c r="I65" i="8"/>
  <c r="H65" i="8"/>
  <c r="J60" i="8"/>
  <c r="I60" i="8"/>
  <c r="H60" i="8"/>
  <c r="G60" i="8"/>
  <c r="J51" i="8"/>
  <c r="I51" i="8"/>
  <c r="H51" i="8"/>
  <c r="G51" i="8"/>
  <c r="J47" i="8"/>
  <c r="I47" i="8"/>
  <c r="H47" i="8"/>
  <c r="G47" i="8"/>
  <c r="J45" i="8"/>
  <c r="I45" i="8"/>
  <c r="H45" i="8"/>
  <c r="G45" i="8"/>
  <c r="J38" i="8"/>
  <c r="J90" i="8" s="1"/>
  <c r="I38" i="8"/>
  <c r="H38" i="8"/>
  <c r="G35" i="8"/>
  <c r="J22" i="8"/>
  <c r="I22" i="8"/>
  <c r="H22" i="8"/>
  <c r="J17" i="8"/>
  <c r="I17" i="8"/>
  <c r="H17" i="8"/>
  <c r="G17" i="8"/>
  <c r="H7" i="8"/>
  <c r="H6" i="8"/>
  <c r="G6" i="8"/>
  <c r="H4" i="8"/>
  <c r="G4" i="8"/>
  <c r="H90" i="8" l="1"/>
  <c r="G90" i="8"/>
  <c r="I90" i="8"/>
</calcChain>
</file>

<file path=xl/sharedStrings.xml><?xml version="1.0" encoding="utf-8"?>
<sst xmlns="http://schemas.openxmlformats.org/spreadsheetml/2006/main" count="1400" uniqueCount="1163">
  <si>
    <t xml:space="preserve">  ILUSTRE MUNICIPALIDAD DE          </t>
  </si>
  <si>
    <t>PENCO</t>
  </si>
  <si>
    <t xml:space="preserve"> ACUMULADOS AL MES DE:</t>
  </si>
  <si>
    <t>ENERO</t>
  </si>
  <si>
    <t xml:space="preserve">  Nombre del Responsable</t>
  </si>
  <si>
    <t>JULIA SEPULVEDA GONZALEZ</t>
  </si>
  <si>
    <t xml:space="preserve"> Cargo</t>
  </si>
  <si>
    <t>JEFE CONTABILIDAD Y PRESUPUESTO</t>
  </si>
  <si>
    <t xml:space="preserve">  Teléfono</t>
  </si>
  <si>
    <t>041-2261465</t>
  </si>
  <si>
    <t>Montos en MILES DE PESOS 
(Gastos Acumulados)  *</t>
  </si>
  <si>
    <t>Subt.</t>
  </si>
  <si>
    <t>Item</t>
  </si>
  <si>
    <t>Asig.</t>
  </si>
  <si>
    <t>Sub.</t>
  </si>
  <si>
    <t>Denominación</t>
  </si>
  <si>
    <t>MUNICIPAL</t>
  </si>
  <si>
    <t>SALUD</t>
  </si>
  <si>
    <t>EDUCACION</t>
  </si>
  <si>
    <t>CEMENTERIO</t>
  </si>
  <si>
    <t>21</t>
  </si>
  <si>
    <t>00</t>
  </si>
  <si>
    <t>000</t>
  </si>
  <si>
    <t>GASTOS EN PERSONAL</t>
  </si>
  <si>
    <t>01</t>
  </si>
  <si>
    <t>PERSONAL DE PLANTA</t>
  </si>
  <si>
    <t>02</t>
  </si>
  <si>
    <t>PERSONAL A CONTRATA</t>
  </si>
  <si>
    <t>03</t>
  </si>
  <si>
    <t>OTRAS REMUNERACIONES</t>
  </si>
  <si>
    <t>04</t>
  </si>
  <si>
    <t>OTROS GASTOS EN PERSONAL</t>
  </si>
  <si>
    <t>22</t>
  </si>
  <si>
    <t>BIENES Y SERVICIOS DE CONSUMO</t>
  </si>
  <si>
    <t>ALIMENTOS Y BEBIDAS</t>
  </si>
  <si>
    <t>TEXTILES, VESTUARIO Y CALZADOS</t>
  </si>
  <si>
    <t>COMBUSTIBLES Y LUBRICANTES</t>
  </si>
  <si>
    <t>MATERIALES DE USO O CONSUMO</t>
  </si>
  <si>
    <t>05</t>
  </si>
  <si>
    <t>SERVICIOS BÁSICOS</t>
  </si>
  <si>
    <t>06</t>
  </si>
  <si>
    <t>MANTENIMIENTO Y REPARACIONES</t>
  </si>
  <si>
    <t>07</t>
  </si>
  <si>
    <t>PUBLICIDAD Y DIFUSIÓN</t>
  </si>
  <si>
    <t>08</t>
  </si>
  <si>
    <t>SERVICIOS GENERALES</t>
  </si>
  <si>
    <t>09</t>
  </si>
  <si>
    <t>ARRIENDOS</t>
  </si>
  <si>
    <t>10</t>
  </si>
  <si>
    <t>SERVICIOS FINANCIEROS Y DE SEGUROS</t>
  </si>
  <si>
    <t>11</t>
  </si>
  <si>
    <t>SERVICIOS TÉCNICOS Y PROFESIONALES</t>
  </si>
  <si>
    <t>12</t>
  </si>
  <si>
    <t>OTROS GASTOS EN BIENES Y SERVICIOS DE CONSUMO</t>
  </si>
  <si>
    <t>PRESTACIONES DE SEGURIDAD SOCIAL</t>
  </si>
  <si>
    <t>PRESTACIONES PREVISIONALES</t>
  </si>
  <si>
    <t>PRESTACIONES SOCIALES DEL EMPLEADOR</t>
  </si>
  <si>
    <t>TRANSFERENCIAS CORRIENTES</t>
  </si>
  <si>
    <t>AL SECTOR PRIVADO</t>
  </si>
  <si>
    <t>A OTRAS ENTIDADES PÚBLICAS</t>
  </si>
  <si>
    <t>A EMPRESAS PÚBLICAS NO FINANCIERAS</t>
  </si>
  <si>
    <t>A EMPRESAS PÚBLICAS FINANCIERAS</t>
  </si>
  <si>
    <t>A GOBIERNOS EXTRANJEROS</t>
  </si>
  <si>
    <t>A ORGANISMOS INTERNACIONALES</t>
  </si>
  <si>
    <t>ÍNTEGROS AL FISCO</t>
  </si>
  <si>
    <t>IMPUESTOS</t>
  </si>
  <si>
    <t>DEVOLUCIONES</t>
  </si>
  <si>
    <t>COMPENSACIÓN POR DAÑOS A TERCEROS Y/O A LA PROPIEDAD</t>
  </si>
  <si>
    <t>APLICACIÓN FONDOS DE TERCEROS</t>
  </si>
  <si>
    <t>ADQUISICIONES DE ACTIVOS NO FINANCIEROS</t>
  </si>
  <si>
    <t>TERRENOS</t>
  </si>
  <si>
    <t>EDIFICIOS</t>
  </si>
  <si>
    <t>VEHÍCULOS</t>
  </si>
  <si>
    <t>MOBILIARIO Y OTROS</t>
  </si>
  <si>
    <t>MAQUINARIAS Y EQUIPOS</t>
  </si>
  <si>
    <t>EQUIPOS INFORMÁTICOS</t>
  </si>
  <si>
    <t>PROGRAMAS INFORMÁTICOS</t>
  </si>
  <si>
    <t>99</t>
  </si>
  <si>
    <t>OTROS ACTIVOS NO FINANCIEROS</t>
  </si>
  <si>
    <t>COMPRA DE TÍTULOS Y VALORES</t>
  </si>
  <si>
    <t>COMPRA DE ACCIONES Y PARTICIPACIÓN DE CAPITAL</t>
  </si>
  <si>
    <t>OPERACIONES DE CAMBIO</t>
  </si>
  <si>
    <t>OTROS ACTIVOS FINANCIEROS</t>
  </si>
  <si>
    <t>ESTUDIOS BASICOS</t>
  </si>
  <si>
    <t>PROYECTOS</t>
  </si>
  <si>
    <t>PROGRAMAS DE INVERSION</t>
  </si>
  <si>
    <t>PRÉSTAMOS</t>
  </si>
  <si>
    <t>HIPOTECARIOS</t>
  </si>
  <si>
    <t>POR ANTICIPOS A CONTRATISTAS</t>
  </si>
  <si>
    <t>POR ANTICIPOS POR CAMBIO DE RESIDENCIA</t>
  </si>
  <si>
    <t>POR VENTAS A PLAZO</t>
  </si>
  <si>
    <t>AL SECTOR PRIVADOS</t>
  </si>
  <si>
    <t>SERVICIO DE LA DEUDA</t>
  </si>
  <si>
    <t>AMORTIZACIÓN DEUDA INTERNA</t>
  </si>
  <si>
    <t>INTERESES DEUDA INTERNA</t>
  </si>
  <si>
    <t>ghghghghg</t>
  </si>
  <si>
    <t>OTROS GASTOS FINANCIAMIENTO DEUDA INTERNA</t>
  </si>
  <si>
    <t>DEUDA FLOTANTE</t>
  </si>
  <si>
    <t>SALDO FINAL DE CAJA</t>
  </si>
  <si>
    <t>TOTAL GASTOS</t>
  </si>
  <si>
    <t>*</t>
  </si>
  <si>
    <r>
      <t xml:space="preserve">Gastos Acumulados : </t>
    </r>
    <r>
      <rPr>
        <sz val="11"/>
        <rFont val="Century Gothic"/>
        <family val="2"/>
      </rPr>
      <t>se refiere a que se deben registrar mensualmente los gastos acumulados al último mes.</t>
    </r>
  </si>
  <si>
    <t xml:space="preserve">Por ejemplo:  </t>
  </si>
  <si>
    <t>Enero:  registra gastos a ENERO.</t>
  </si>
  <si>
    <t>Febrero:  registra gastos de ENERO + FEBRERO.</t>
  </si>
  <si>
    <t>Marzo: registra gastos de ENERO + FEBRERO + MARZO.</t>
  </si>
  <si>
    <t>etc.</t>
  </si>
  <si>
    <t>Aisén</t>
  </si>
  <si>
    <t>11201</t>
  </si>
  <si>
    <t>Algarrobo</t>
  </si>
  <si>
    <t>05602</t>
  </si>
  <si>
    <t>FEBRERO</t>
  </si>
  <si>
    <t>Alhué</t>
  </si>
  <si>
    <t>13502</t>
  </si>
  <si>
    <t>MARZO</t>
  </si>
  <si>
    <t>Alto Biobío</t>
  </si>
  <si>
    <t>08314</t>
  </si>
  <si>
    <t>ABRIL</t>
  </si>
  <si>
    <t>Alto del Carmen</t>
  </si>
  <si>
    <t>03302</t>
  </si>
  <si>
    <t>MAYO</t>
  </si>
  <si>
    <t>Alto Hospicio</t>
  </si>
  <si>
    <t>01107</t>
  </si>
  <si>
    <t>JUNIO</t>
  </si>
  <si>
    <t>Ancud</t>
  </si>
  <si>
    <t>10202</t>
  </si>
  <si>
    <t>JULIO</t>
  </si>
  <si>
    <t>Andacollo</t>
  </si>
  <si>
    <t>04103</t>
  </si>
  <si>
    <t>AGOSTO</t>
  </si>
  <si>
    <t>Angol</t>
  </si>
  <si>
    <t>09201</t>
  </si>
  <si>
    <t>SEPTIEMBRE</t>
  </si>
  <si>
    <t>Antofagasta</t>
  </si>
  <si>
    <t>02101</t>
  </si>
  <si>
    <t>OCTUBRE</t>
  </si>
  <si>
    <t>Antuco</t>
  </si>
  <si>
    <t>08302</t>
  </si>
  <si>
    <t>NOVIEMBRE</t>
  </si>
  <si>
    <t>Arauco</t>
  </si>
  <si>
    <t>08202</t>
  </si>
  <si>
    <t>DICIEMBRE</t>
  </si>
  <si>
    <t>Arica</t>
  </si>
  <si>
    <t>15101</t>
  </si>
  <si>
    <t>--&gt; SELECCIONE MES &lt;--</t>
  </si>
  <si>
    <t>Buin</t>
  </si>
  <si>
    <t>13402</t>
  </si>
  <si>
    <t>Bulnes</t>
  </si>
  <si>
    <t>08402</t>
  </si>
  <si>
    <t xml:space="preserve">ALGARROBO                                         </t>
  </si>
  <si>
    <t>Cabildo</t>
  </si>
  <si>
    <t>05402</t>
  </si>
  <si>
    <t>ALHUE</t>
  </si>
  <si>
    <t>Cabo de Hornos</t>
  </si>
  <si>
    <t>12201</t>
  </si>
  <si>
    <t>ALTO BIOBIO</t>
  </si>
  <si>
    <t>Cabrero</t>
  </si>
  <si>
    <t>08303</t>
  </si>
  <si>
    <t>ALTO DEL CARMEN</t>
  </si>
  <si>
    <t>Calama</t>
  </si>
  <si>
    <t>02201</t>
  </si>
  <si>
    <t>ALTO HOSPICIO</t>
  </si>
  <si>
    <t>Calbuco</t>
  </si>
  <si>
    <t>10102</t>
  </si>
  <si>
    <t xml:space="preserve">ANCUD                                             </t>
  </si>
  <si>
    <t>Caldera</t>
  </si>
  <si>
    <t>03102</t>
  </si>
  <si>
    <t xml:space="preserve">ANDACOLLO                                         </t>
  </si>
  <si>
    <t>Calera</t>
  </si>
  <si>
    <t>05502</t>
  </si>
  <si>
    <t xml:space="preserve">ANGOL                                             </t>
  </si>
  <si>
    <t>Calera de Tango</t>
  </si>
  <si>
    <t>13403</t>
  </si>
  <si>
    <t xml:space="preserve">ANTOFAGASTA                                       </t>
  </si>
  <si>
    <t>Calle Larga</t>
  </si>
  <si>
    <t>05302</t>
  </si>
  <si>
    <t>ANTUCO</t>
  </si>
  <si>
    <t>Camarones</t>
  </si>
  <si>
    <t>15102</t>
  </si>
  <si>
    <t>ARAUCO</t>
  </si>
  <si>
    <t>Camiña</t>
  </si>
  <si>
    <t>01402</t>
  </si>
  <si>
    <t xml:space="preserve">ARICA                                             </t>
  </si>
  <si>
    <t>Canela</t>
  </si>
  <si>
    <t>04202</t>
  </si>
  <si>
    <t xml:space="preserve">AYSEN                                             </t>
  </si>
  <si>
    <t>Cañete</t>
  </si>
  <si>
    <t>08203</t>
  </si>
  <si>
    <t>BUIN</t>
  </si>
  <si>
    <t>Carahue</t>
  </si>
  <si>
    <t>09102</t>
  </si>
  <si>
    <t>BULNES</t>
  </si>
  <si>
    <t>Cartagena</t>
  </si>
  <si>
    <t>05603</t>
  </si>
  <si>
    <t xml:space="preserve">CABILDO                                           </t>
  </si>
  <si>
    <t>Casablanca</t>
  </si>
  <si>
    <t>05102</t>
  </si>
  <si>
    <t>CABO DE HORNOS</t>
  </si>
  <si>
    <t>Castro</t>
  </si>
  <si>
    <t>10201</t>
  </si>
  <si>
    <t>CABRERO</t>
  </si>
  <si>
    <t>Catemu</t>
  </si>
  <si>
    <t>05702</t>
  </si>
  <si>
    <t>CALAMA</t>
  </si>
  <si>
    <t>Cauquenes</t>
  </si>
  <si>
    <t>07201</t>
  </si>
  <si>
    <t xml:space="preserve">CALBUCO                                           </t>
  </si>
  <si>
    <t>Cerrillos</t>
  </si>
  <si>
    <t>13102</t>
  </si>
  <si>
    <t>CALDERA</t>
  </si>
  <si>
    <t>Cerro Navia</t>
  </si>
  <si>
    <t>13103</t>
  </si>
  <si>
    <t xml:space="preserve">CALERA DE TANGO                                   </t>
  </si>
  <si>
    <t>Chaitén</t>
  </si>
  <si>
    <t>10401</t>
  </si>
  <si>
    <t xml:space="preserve">CALLE LARGA                                       </t>
  </si>
  <si>
    <t>Chanco</t>
  </si>
  <si>
    <t>07202</t>
  </si>
  <si>
    <t xml:space="preserve">CAMARONES                                         </t>
  </si>
  <si>
    <t>Chañaral</t>
  </si>
  <si>
    <t>03201</t>
  </si>
  <si>
    <t xml:space="preserve">CAMIÑA                                            </t>
  </si>
  <si>
    <t>Chépica</t>
  </si>
  <si>
    <t>06302</t>
  </si>
  <si>
    <t xml:space="preserve">CANELA                                            </t>
  </si>
  <si>
    <t>Chiguayante</t>
  </si>
  <si>
    <t>08103</t>
  </si>
  <si>
    <t>CAÑETE</t>
  </si>
  <si>
    <t>Chile Chico</t>
  </si>
  <si>
    <t>11401</t>
  </si>
  <si>
    <t xml:space="preserve">CARAHUE                                           </t>
  </si>
  <si>
    <t>Chillán</t>
  </si>
  <si>
    <t>08401</t>
  </si>
  <si>
    <t>CARTAGENA</t>
  </si>
  <si>
    <t>Chillán Viejo</t>
  </si>
  <si>
    <t>08406</t>
  </si>
  <si>
    <t xml:space="preserve">CASABLANCA                                        </t>
  </si>
  <si>
    <t>Chimbarongo</t>
  </si>
  <si>
    <t>06303</t>
  </si>
  <si>
    <t xml:space="preserve">CASTRO                                            </t>
  </si>
  <si>
    <t>Cholchol</t>
  </si>
  <si>
    <t>09121</t>
  </si>
  <si>
    <t xml:space="preserve">CATEMU                                            </t>
  </si>
  <si>
    <t>Chonchi</t>
  </si>
  <si>
    <t>10203</t>
  </si>
  <si>
    <t xml:space="preserve">CAUQUENES                                         </t>
  </si>
  <si>
    <t>Cisnes</t>
  </si>
  <si>
    <t>11202</t>
  </si>
  <si>
    <t xml:space="preserve">CERRILLOS                                         </t>
  </si>
  <si>
    <t>Cobquecura</t>
  </si>
  <si>
    <t>08403</t>
  </si>
  <si>
    <t xml:space="preserve">CERRO NAVIA                                       </t>
  </si>
  <si>
    <t>Cochamó</t>
  </si>
  <si>
    <t>10103</t>
  </si>
  <si>
    <t xml:space="preserve">CHAITEN                                           </t>
  </si>
  <si>
    <t>Cochrane</t>
  </si>
  <si>
    <t>11301</t>
  </si>
  <si>
    <t xml:space="preserve">CHANCO                                            </t>
  </si>
  <si>
    <t>Codegua</t>
  </si>
  <si>
    <t>06102</t>
  </si>
  <si>
    <t>CHAÑARAL</t>
  </si>
  <si>
    <t>Coelemu</t>
  </si>
  <si>
    <t>08404</t>
  </si>
  <si>
    <t>CHÉPICA</t>
  </si>
  <si>
    <t>Coihaique</t>
  </si>
  <si>
    <t>11101</t>
  </si>
  <si>
    <t>CHIGUAYANTE</t>
  </si>
  <si>
    <t>Coihueco</t>
  </si>
  <si>
    <t>08405</t>
  </si>
  <si>
    <t xml:space="preserve">CHILE CHICO                                       </t>
  </si>
  <si>
    <t>Coinco</t>
  </si>
  <si>
    <t>06103</t>
  </si>
  <si>
    <t>CHILLÁN</t>
  </si>
  <si>
    <t>Colbún</t>
  </si>
  <si>
    <t>07402</t>
  </si>
  <si>
    <t>CHILLÁN VIEJO</t>
  </si>
  <si>
    <t>Colchane</t>
  </si>
  <si>
    <t>01403</t>
  </si>
  <si>
    <t>CHIMBARONGO</t>
  </si>
  <si>
    <t>Colina</t>
  </si>
  <si>
    <t>13301</t>
  </si>
  <si>
    <t>CHOLCHOL</t>
  </si>
  <si>
    <t>Collipulli</t>
  </si>
  <si>
    <t>09202</t>
  </si>
  <si>
    <t xml:space="preserve">CHONCHI                                           </t>
  </si>
  <si>
    <t>Coltauco</t>
  </si>
  <si>
    <t>06104</t>
  </si>
  <si>
    <t>CISNES</t>
  </si>
  <si>
    <t>Combarbalá</t>
  </si>
  <si>
    <t>04302</t>
  </si>
  <si>
    <t>COBQUECURA</t>
  </si>
  <si>
    <t>Concepción</t>
  </si>
  <si>
    <t>08101</t>
  </si>
  <si>
    <t xml:space="preserve">COCHAMO                                           </t>
  </si>
  <si>
    <t>Conchalí</t>
  </si>
  <si>
    <t>13104</t>
  </si>
  <si>
    <t xml:space="preserve">COCHRANE                                          </t>
  </si>
  <si>
    <t>Concón</t>
  </si>
  <si>
    <t>05103</t>
  </si>
  <si>
    <t>CODEGUA</t>
  </si>
  <si>
    <t>Constitución</t>
  </si>
  <si>
    <t>07102</t>
  </si>
  <si>
    <t>COELEMU</t>
  </si>
  <si>
    <t>Contulmo</t>
  </si>
  <si>
    <t>08204</t>
  </si>
  <si>
    <t>COIHUECO</t>
  </si>
  <si>
    <t>Copiapó</t>
  </si>
  <si>
    <t>03101</t>
  </si>
  <si>
    <t>COÍNCO</t>
  </si>
  <si>
    <t>Coquimbo</t>
  </si>
  <si>
    <t>04102</t>
  </si>
  <si>
    <t xml:space="preserve">COLBUN                                            </t>
  </si>
  <si>
    <t>Coronel</t>
  </si>
  <si>
    <t>08102</t>
  </si>
  <si>
    <t xml:space="preserve">COLCHANE                                          </t>
  </si>
  <si>
    <t>Corral</t>
  </si>
  <si>
    <t>14102</t>
  </si>
  <si>
    <t xml:space="preserve">COLINA                                            </t>
  </si>
  <si>
    <t>Cunco</t>
  </si>
  <si>
    <t>09103</t>
  </si>
  <si>
    <t xml:space="preserve">COLLIPULLI                                        </t>
  </si>
  <si>
    <t>Curacautín</t>
  </si>
  <si>
    <t>09203</t>
  </si>
  <si>
    <t>COLTAUCO</t>
  </si>
  <si>
    <t>Curacaví</t>
  </si>
  <si>
    <t>13503</t>
  </si>
  <si>
    <t xml:space="preserve">COMBARBALA                                        </t>
  </si>
  <si>
    <t>Curaco de Vélez</t>
  </si>
  <si>
    <t>10204</t>
  </si>
  <si>
    <t>CONCEPCIÓN</t>
  </si>
  <si>
    <t>Curanilahue</t>
  </si>
  <si>
    <t>08205</t>
  </si>
  <si>
    <t xml:space="preserve">CONCHALI                                          </t>
  </si>
  <si>
    <t>Curarrehue</t>
  </si>
  <si>
    <t>09104</t>
  </si>
  <si>
    <t xml:space="preserve">CONCON                                            </t>
  </si>
  <si>
    <t>Curepto</t>
  </si>
  <si>
    <t>07103</t>
  </si>
  <si>
    <t xml:space="preserve">CONSTITUCION                                      </t>
  </si>
  <si>
    <t>Curicó</t>
  </si>
  <si>
    <t>07301</t>
  </si>
  <si>
    <t>CONTULMO</t>
  </si>
  <si>
    <t>Dalcahue</t>
  </si>
  <si>
    <t>10205</t>
  </si>
  <si>
    <t>COPIAPÓ</t>
  </si>
  <si>
    <t>Diego de Almagro</t>
  </si>
  <si>
    <t>03202</t>
  </si>
  <si>
    <t xml:space="preserve">COQUIMBO                                          </t>
  </si>
  <si>
    <t>Doñihue</t>
  </si>
  <si>
    <t>06105</t>
  </si>
  <si>
    <t>CORONEL</t>
  </si>
  <si>
    <t>El Bosque</t>
  </si>
  <si>
    <t>13105</t>
  </si>
  <si>
    <t xml:space="preserve">CORRAL                                            </t>
  </si>
  <si>
    <t>El Carmen</t>
  </si>
  <si>
    <t>08407</t>
  </si>
  <si>
    <t xml:space="preserve">COYHAIQUE                                         </t>
  </si>
  <si>
    <t>El Monte</t>
  </si>
  <si>
    <t>13602</t>
  </si>
  <si>
    <t xml:space="preserve">CUNCO                                             </t>
  </si>
  <si>
    <t>El Quisco</t>
  </si>
  <si>
    <t>05604</t>
  </si>
  <si>
    <t xml:space="preserve">CURACAUTIN                                        </t>
  </si>
  <si>
    <t>El Tabo</t>
  </si>
  <si>
    <t>05605</t>
  </si>
  <si>
    <t xml:space="preserve">CURACAVI                                          </t>
  </si>
  <si>
    <t>Empedrado</t>
  </si>
  <si>
    <t>07104</t>
  </si>
  <si>
    <t xml:space="preserve">CURACO DE VELEZ                                   </t>
  </si>
  <si>
    <t>Ercilla</t>
  </si>
  <si>
    <t>09204</t>
  </si>
  <si>
    <t>CURANILAHUE</t>
  </si>
  <si>
    <t>Estación Central</t>
  </si>
  <si>
    <t>13106</t>
  </si>
  <si>
    <t xml:space="preserve">CURARREHUE                                        </t>
  </si>
  <si>
    <t>Florida</t>
  </si>
  <si>
    <t>08104</t>
  </si>
  <si>
    <t xml:space="preserve">CUREPTO                                           </t>
  </si>
  <si>
    <t>Freire</t>
  </si>
  <si>
    <t>09105</t>
  </si>
  <si>
    <t xml:space="preserve">CURICO                                            </t>
  </si>
  <si>
    <t>Freirina</t>
  </si>
  <si>
    <t>03303</t>
  </si>
  <si>
    <t xml:space="preserve">DALCAHUE                                          </t>
  </si>
  <si>
    <t>Fresia</t>
  </si>
  <si>
    <t>10104</t>
  </si>
  <si>
    <t>DIEGO DE ALMAGRO</t>
  </si>
  <si>
    <t>Frutillar</t>
  </si>
  <si>
    <t>10105</t>
  </si>
  <si>
    <t>DOÑIHUE</t>
  </si>
  <si>
    <t>Futaleufú</t>
  </si>
  <si>
    <t>10402</t>
  </si>
  <si>
    <t xml:space="preserve">EL BOSQUE                                         </t>
  </si>
  <si>
    <t>Futrono</t>
  </si>
  <si>
    <t>14202</t>
  </si>
  <si>
    <t>EL CARMEN</t>
  </si>
  <si>
    <t>Galvarino</t>
  </si>
  <si>
    <t>09106</t>
  </si>
  <si>
    <t xml:space="preserve">EL MONTE                                          </t>
  </si>
  <si>
    <t>General Lagos</t>
  </si>
  <si>
    <t>15202</t>
  </si>
  <si>
    <t xml:space="preserve">EL QUISCO                                         </t>
  </si>
  <si>
    <t>Gorbea</t>
  </si>
  <si>
    <t>09107</t>
  </si>
  <si>
    <t xml:space="preserve">EL TABO                                           </t>
  </si>
  <si>
    <t>Graneros</t>
  </si>
  <si>
    <t>06106</t>
  </si>
  <si>
    <t xml:space="preserve">EMPEDRADO                                         </t>
  </si>
  <si>
    <t>Guaitecas</t>
  </si>
  <si>
    <t>11203</t>
  </si>
  <si>
    <t xml:space="preserve">ERCILLA                                           </t>
  </si>
  <si>
    <t>Hijuelas</t>
  </si>
  <si>
    <t>05503</t>
  </si>
  <si>
    <t>ESTACION CENTRAL</t>
  </si>
  <si>
    <t>Hualaihue</t>
  </si>
  <si>
    <t>10403</t>
  </si>
  <si>
    <t>FLORIDA</t>
  </si>
  <si>
    <t>Hualañé</t>
  </si>
  <si>
    <t>07302</t>
  </si>
  <si>
    <t xml:space="preserve">FREIRE                                            </t>
  </si>
  <si>
    <t>Hualpén</t>
  </si>
  <si>
    <t>08112</t>
  </si>
  <si>
    <t>FREIRINA</t>
  </si>
  <si>
    <t>Hualqui</t>
  </si>
  <si>
    <t>08105</t>
  </si>
  <si>
    <t xml:space="preserve">FRESIA                                            </t>
  </si>
  <si>
    <t>Huara</t>
  </si>
  <si>
    <t>01404</t>
  </si>
  <si>
    <t xml:space="preserve">FRUTILLAR                                         </t>
  </si>
  <si>
    <t>Huasco</t>
  </si>
  <si>
    <t>03304</t>
  </si>
  <si>
    <t xml:space="preserve">FUTALEUFU                                         </t>
  </si>
  <si>
    <t>Huechuraba</t>
  </si>
  <si>
    <t>13107</t>
  </si>
  <si>
    <t xml:space="preserve">FUTRONO                                           </t>
  </si>
  <si>
    <t>Illapel</t>
  </si>
  <si>
    <t>04201</t>
  </si>
  <si>
    <t xml:space="preserve">GALVARINO                                         </t>
  </si>
  <si>
    <t>Independencia</t>
  </si>
  <si>
    <t>13108</t>
  </si>
  <si>
    <t>GENERAL LAGOS</t>
  </si>
  <si>
    <t>Iquique</t>
  </si>
  <si>
    <t>01101</t>
  </si>
  <si>
    <t xml:space="preserve">GORBEA                                            </t>
  </si>
  <si>
    <t>Isla de Maipo</t>
  </si>
  <si>
    <t>13603</t>
  </si>
  <si>
    <t>GRANEROS</t>
  </si>
  <si>
    <t>Isla de Pascua</t>
  </si>
  <si>
    <t>05201</t>
  </si>
  <si>
    <t xml:space="preserve">GUAITECAS                                         </t>
  </si>
  <si>
    <t>Juan Fernández</t>
  </si>
  <si>
    <t>05104</t>
  </si>
  <si>
    <t xml:space="preserve">HIJUELAS                                          </t>
  </si>
  <si>
    <t>La Cisterna</t>
  </si>
  <si>
    <t>13109</t>
  </si>
  <si>
    <t xml:space="preserve">HUALAIHUE                                         </t>
  </si>
  <si>
    <t>La Cruz</t>
  </si>
  <si>
    <t>05504</t>
  </si>
  <si>
    <t xml:space="preserve">HUALAÑE                                           </t>
  </si>
  <si>
    <t>La Estrella</t>
  </si>
  <si>
    <t>06202</t>
  </si>
  <si>
    <t>HUALPEN</t>
  </si>
  <si>
    <t>La Florida</t>
  </si>
  <si>
    <t>13110</t>
  </si>
  <si>
    <t>HUALQUI</t>
  </si>
  <si>
    <t>La Granja</t>
  </si>
  <si>
    <t>13111</t>
  </si>
  <si>
    <t xml:space="preserve">HUARA                                             </t>
  </si>
  <si>
    <t>La Higuera</t>
  </si>
  <si>
    <t>04104</t>
  </si>
  <si>
    <t>HUASCO</t>
  </si>
  <si>
    <t>La Ligua</t>
  </si>
  <si>
    <t>05401</t>
  </si>
  <si>
    <t xml:space="preserve">HUECHURABA                                        </t>
  </si>
  <si>
    <t>La Pintana</t>
  </si>
  <si>
    <t>13112</t>
  </si>
  <si>
    <t xml:space="preserve">ILLAPEL                                           </t>
  </si>
  <si>
    <t>La Reina</t>
  </si>
  <si>
    <t>13113</t>
  </si>
  <si>
    <t xml:space="preserve">INDEPENDENCIA                                     </t>
  </si>
  <si>
    <t>La Serena</t>
  </si>
  <si>
    <t>04101</t>
  </si>
  <si>
    <t xml:space="preserve">IQUIQUE                                           </t>
  </si>
  <si>
    <t>La Unión</t>
  </si>
  <si>
    <t>14201</t>
  </si>
  <si>
    <t xml:space="preserve">ISLA DE MAIPO                                     </t>
  </si>
  <si>
    <t>Lago Ranco</t>
  </si>
  <si>
    <t>14203</t>
  </si>
  <si>
    <t xml:space="preserve">ISLA DE PASCUA                                    </t>
  </si>
  <si>
    <t>Lago Verde</t>
  </si>
  <si>
    <t>11102</t>
  </si>
  <si>
    <t xml:space="preserve">JUAN FERNANDEZ                                    </t>
  </si>
  <si>
    <t>Laguna Blanca</t>
  </si>
  <si>
    <t>12102</t>
  </si>
  <si>
    <t>LA CALERA</t>
  </si>
  <si>
    <t>Laja</t>
  </si>
  <si>
    <t>08304</t>
  </si>
  <si>
    <t xml:space="preserve">LA CISTERNA                                       </t>
  </si>
  <si>
    <t>Lampa</t>
  </si>
  <si>
    <t>13302</t>
  </si>
  <si>
    <t xml:space="preserve">LA CRUZ                                           </t>
  </si>
  <si>
    <t>Lanco</t>
  </si>
  <si>
    <t>14103</t>
  </si>
  <si>
    <t>LA ESTRELLA</t>
  </si>
  <si>
    <t>Las Cabras</t>
  </si>
  <si>
    <t>06107</t>
  </si>
  <si>
    <t>LA FLORIDA</t>
  </si>
  <si>
    <t>Las Condes</t>
  </si>
  <si>
    <t>13114</t>
  </si>
  <si>
    <t xml:space="preserve">LA GRANJA                                         </t>
  </si>
  <si>
    <t>Lautaro</t>
  </si>
  <si>
    <t>09108</t>
  </si>
  <si>
    <t xml:space="preserve">LA HIGUERA                                        </t>
  </si>
  <si>
    <t>Lebu</t>
  </si>
  <si>
    <t>08201</t>
  </si>
  <si>
    <t xml:space="preserve">LA LIGUA                                          </t>
  </si>
  <si>
    <t>Licantén</t>
  </si>
  <si>
    <t>07303</t>
  </si>
  <si>
    <t xml:space="preserve">LA PINTANA                                        </t>
  </si>
  <si>
    <t>Limache</t>
  </si>
  <si>
    <t>05505</t>
  </si>
  <si>
    <t xml:space="preserve">LA REINA                                          </t>
  </si>
  <si>
    <t>Linares</t>
  </si>
  <si>
    <t>07401</t>
  </si>
  <si>
    <t xml:space="preserve">LA SERENA                                         </t>
  </si>
  <si>
    <t>Litueche</t>
  </si>
  <si>
    <t>06203</t>
  </si>
  <si>
    <t xml:space="preserve">LA UNION                                          </t>
  </si>
  <si>
    <t>Llanquihue</t>
  </si>
  <si>
    <t>10107</t>
  </si>
  <si>
    <t xml:space="preserve">LAGO RANCO                                        </t>
  </si>
  <si>
    <t>Llay Llay</t>
  </si>
  <si>
    <t>05703</t>
  </si>
  <si>
    <t xml:space="preserve">LAGO VERDE                                        </t>
  </si>
  <si>
    <t>Lo Barnechea</t>
  </si>
  <si>
    <t>13115</t>
  </si>
  <si>
    <t xml:space="preserve">LAGUNA BLANCA                                     </t>
  </si>
  <si>
    <t>Lo Espejo</t>
  </si>
  <si>
    <t>13116</t>
  </si>
  <si>
    <t>LAJA</t>
  </si>
  <si>
    <t>Lo Prado</t>
  </si>
  <si>
    <t>13117</t>
  </si>
  <si>
    <t xml:space="preserve">LAMPA                                             </t>
  </si>
  <si>
    <t>Lolol</t>
  </si>
  <si>
    <t>06304</t>
  </si>
  <si>
    <t xml:space="preserve">LANCO                                             </t>
  </si>
  <si>
    <t>Loncoche</t>
  </si>
  <si>
    <t>09109</t>
  </si>
  <si>
    <t>LAS CABRAS</t>
  </si>
  <si>
    <t>Longaví</t>
  </si>
  <si>
    <t>07403</t>
  </si>
  <si>
    <t>LAS CONDES</t>
  </si>
  <si>
    <t>Lonquimay</t>
  </si>
  <si>
    <t>09205</t>
  </si>
  <si>
    <t xml:space="preserve">LAUTARO                                           </t>
  </si>
  <si>
    <t>Los Alamos</t>
  </si>
  <si>
    <t>08206</t>
  </si>
  <si>
    <t>LEBU</t>
  </si>
  <si>
    <t>Los Andes</t>
  </si>
  <si>
    <t>05301</t>
  </si>
  <si>
    <t xml:space="preserve">LICANTEN                                          </t>
  </si>
  <si>
    <t>Los Angeles</t>
  </si>
  <si>
    <t>08301</t>
  </si>
  <si>
    <t xml:space="preserve">LIMACHE                                           </t>
  </si>
  <si>
    <t>Los Lagos</t>
  </si>
  <si>
    <t>14104</t>
  </si>
  <si>
    <t xml:space="preserve">LINARES                                           </t>
  </si>
  <si>
    <t>Los Muermos</t>
  </si>
  <si>
    <t>10106</t>
  </si>
  <si>
    <t>LITUECHE</t>
  </si>
  <si>
    <t>Los Sauces</t>
  </si>
  <si>
    <t>09206</t>
  </si>
  <si>
    <t xml:space="preserve">LLAILLAY                                          </t>
  </si>
  <si>
    <t>Los Vilos</t>
  </si>
  <si>
    <t>04203</t>
  </si>
  <si>
    <t xml:space="preserve">LLANQUIHUE                                        </t>
  </si>
  <si>
    <t>Lota</t>
  </si>
  <si>
    <t>08106</t>
  </si>
  <si>
    <t xml:space="preserve">LO BARNECHEA                                      </t>
  </si>
  <si>
    <t>Lumaco</t>
  </si>
  <si>
    <t>09207</t>
  </si>
  <si>
    <t xml:space="preserve">LO ESPEJO                                         </t>
  </si>
  <si>
    <t>Machalí</t>
  </si>
  <si>
    <t>06108</t>
  </si>
  <si>
    <t xml:space="preserve">LO PRADO                                          </t>
  </si>
  <si>
    <t>Macul</t>
  </si>
  <si>
    <t>13118</t>
  </si>
  <si>
    <t>LOLOL</t>
  </si>
  <si>
    <t>Máfil</t>
  </si>
  <si>
    <t>14105</t>
  </si>
  <si>
    <t>LONCOCHE</t>
  </si>
  <si>
    <t>Maipú</t>
  </si>
  <si>
    <t>13119</t>
  </si>
  <si>
    <t xml:space="preserve">LONGAVI                                           </t>
  </si>
  <si>
    <t>Malloa</t>
  </si>
  <si>
    <t>06109</t>
  </si>
  <si>
    <t xml:space="preserve">LONQUIMAY                                         </t>
  </si>
  <si>
    <t>Marchihue</t>
  </si>
  <si>
    <t>06204</t>
  </si>
  <si>
    <t>LOS ALAMOS</t>
  </si>
  <si>
    <t>María Elena</t>
  </si>
  <si>
    <t>02302</t>
  </si>
  <si>
    <t xml:space="preserve">LOS ANDES                                         </t>
  </si>
  <si>
    <t>María Pinto</t>
  </si>
  <si>
    <t>13504</t>
  </si>
  <si>
    <t>LOS ANGELES</t>
  </si>
  <si>
    <t>Mariquina</t>
  </si>
  <si>
    <t>14106</t>
  </si>
  <si>
    <t>LOS LAGOS</t>
  </si>
  <si>
    <t>Maule</t>
  </si>
  <si>
    <t>07105</t>
  </si>
  <si>
    <t xml:space="preserve">LOS MUERMOS                                       </t>
  </si>
  <si>
    <t>Maullín</t>
  </si>
  <si>
    <t>10108</t>
  </si>
  <si>
    <t xml:space="preserve">LOS SAUCES                                        </t>
  </si>
  <si>
    <t>Mejillones</t>
  </si>
  <si>
    <t>02102</t>
  </si>
  <si>
    <t xml:space="preserve">LOS VILOS                                         </t>
  </si>
  <si>
    <t>Melipeuco</t>
  </si>
  <si>
    <t>09110</t>
  </si>
  <si>
    <t>LOTA</t>
  </si>
  <si>
    <t>Melipilla</t>
  </si>
  <si>
    <t>13501</t>
  </si>
  <si>
    <t xml:space="preserve">LUMACO                                            </t>
  </si>
  <si>
    <t>Molina</t>
  </si>
  <si>
    <t>07304</t>
  </si>
  <si>
    <t>MACHALÍ</t>
  </si>
  <si>
    <t>Monte Patria</t>
  </si>
  <si>
    <t>04303</t>
  </si>
  <si>
    <t xml:space="preserve">MACUL                                             </t>
  </si>
  <si>
    <t>Mostazal</t>
  </si>
  <si>
    <t>06110</t>
  </si>
  <si>
    <t xml:space="preserve">MAFIL                                             </t>
  </si>
  <si>
    <t>Mulchén</t>
  </si>
  <si>
    <t>08305</t>
  </si>
  <si>
    <t xml:space="preserve">MAIPU                                             </t>
  </si>
  <si>
    <t>Nacimiento</t>
  </si>
  <si>
    <t>08306</t>
  </si>
  <si>
    <t>MALLOA</t>
  </si>
  <si>
    <t>Nancagua</t>
  </si>
  <si>
    <t>06305</t>
  </si>
  <si>
    <t>MARCHIHUE</t>
  </si>
  <si>
    <t>Natales</t>
  </si>
  <si>
    <t>12401</t>
  </si>
  <si>
    <t xml:space="preserve">MARIA ELENA                                       </t>
  </si>
  <si>
    <t>Navidad</t>
  </si>
  <si>
    <t>06205</t>
  </si>
  <si>
    <t xml:space="preserve">MARIA PINTO                                       </t>
  </si>
  <si>
    <t>Negrete</t>
  </si>
  <si>
    <t>08307</t>
  </si>
  <si>
    <t xml:space="preserve">MAULE                                             </t>
  </si>
  <si>
    <t>Ninhue</t>
  </si>
  <si>
    <t>08408</t>
  </si>
  <si>
    <t xml:space="preserve">MAULLIN                                           </t>
  </si>
  <si>
    <t>Nogales</t>
  </si>
  <si>
    <t>05506</t>
  </si>
  <si>
    <t>MEJILLONES</t>
  </si>
  <si>
    <t>Nueva Imperial</t>
  </si>
  <si>
    <t>09111</t>
  </si>
  <si>
    <t xml:space="preserve">MELIPEUCO                                         </t>
  </si>
  <si>
    <t>Ñiquén</t>
  </si>
  <si>
    <t>08409</t>
  </si>
  <si>
    <t xml:space="preserve">MELIPILLA                                         </t>
  </si>
  <si>
    <t>Ñuñoa</t>
  </si>
  <si>
    <t>13120</t>
  </si>
  <si>
    <t xml:space="preserve">MOLINA                                            </t>
  </si>
  <si>
    <t>Ohiggins</t>
  </si>
  <si>
    <t>11302</t>
  </si>
  <si>
    <t xml:space="preserve">MONTE PATRIA                                      </t>
  </si>
  <si>
    <t>Olivar</t>
  </si>
  <si>
    <t>06111</t>
  </si>
  <si>
    <t>MOSTAZAL</t>
  </si>
  <si>
    <t>Ollague</t>
  </si>
  <si>
    <t>02202</t>
  </si>
  <si>
    <t>MULCHÉN</t>
  </si>
  <si>
    <t>Olmué</t>
  </si>
  <si>
    <t>05507</t>
  </si>
  <si>
    <t>NACIMIENTO</t>
  </si>
  <si>
    <t>Osorno</t>
  </si>
  <si>
    <t>10301</t>
  </si>
  <si>
    <t>NANCAGUA</t>
  </si>
  <si>
    <t>Ovalle</t>
  </si>
  <si>
    <t>04301</t>
  </si>
  <si>
    <t>NAVIDAD</t>
  </si>
  <si>
    <t>Padre Hurtado</t>
  </si>
  <si>
    <t>13604</t>
  </si>
  <si>
    <t>NEGRETE</t>
  </si>
  <si>
    <t>Padre Las Casas</t>
  </si>
  <si>
    <t>09112</t>
  </si>
  <si>
    <t>NINHUE</t>
  </si>
  <si>
    <t>Paihuano</t>
  </si>
  <si>
    <t>04105</t>
  </si>
  <si>
    <t xml:space="preserve">NOGALES                                           </t>
  </si>
  <si>
    <t>Paillaco</t>
  </si>
  <si>
    <t>14107</t>
  </si>
  <si>
    <t xml:space="preserve">NUEVA IMPERIAL                                    </t>
  </si>
  <si>
    <t>Paine</t>
  </si>
  <si>
    <t>13404</t>
  </si>
  <si>
    <t>ÑIQUÉN</t>
  </si>
  <si>
    <t>Palena</t>
  </si>
  <si>
    <t>10404</t>
  </si>
  <si>
    <t xml:space="preserve">ÑUÑOA                                             </t>
  </si>
  <si>
    <t>Palmilla</t>
  </si>
  <si>
    <t>06306</t>
  </si>
  <si>
    <t xml:space="preserve">O'HIGGINS                                         </t>
  </si>
  <si>
    <t>Panguipulli</t>
  </si>
  <si>
    <t>14108</t>
  </si>
  <si>
    <t>OLIVAR</t>
  </si>
  <si>
    <t>Panquehue</t>
  </si>
  <si>
    <t>05704</t>
  </si>
  <si>
    <t xml:space="preserve">OLLAGUE                                           </t>
  </si>
  <si>
    <t>Papudo</t>
  </si>
  <si>
    <t>05403</t>
  </si>
  <si>
    <t xml:space="preserve">OLMUE                                             </t>
  </si>
  <si>
    <t>Paredones</t>
  </si>
  <si>
    <t>06206</t>
  </si>
  <si>
    <t xml:space="preserve">OSORNO                                            </t>
  </si>
  <si>
    <t>Parral</t>
  </si>
  <si>
    <t>07404</t>
  </si>
  <si>
    <t xml:space="preserve">OVALLE                                            </t>
  </si>
  <si>
    <t>Pedro Aguirre Cerda</t>
  </si>
  <si>
    <t>13121</t>
  </si>
  <si>
    <t xml:space="preserve">PADRE HURTADO                                     </t>
  </si>
  <si>
    <t>Pelarco</t>
  </si>
  <si>
    <t>07106</t>
  </si>
  <si>
    <t xml:space="preserve">PADRE LAS CASAS                                   </t>
  </si>
  <si>
    <t>Pelluhue</t>
  </si>
  <si>
    <t>07203</t>
  </si>
  <si>
    <t xml:space="preserve">PAIHUANO                                          </t>
  </si>
  <si>
    <t>Pemuco</t>
  </si>
  <si>
    <t>08410</t>
  </si>
  <si>
    <t xml:space="preserve">PAILLACO                                          </t>
  </si>
  <si>
    <t>Pencahue</t>
  </si>
  <si>
    <t>07107</t>
  </si>
  <si>
    <t xml:space="preserve">PAINE                                             </t>
  </si>
  <si>
    <t>Penco</t>
  </si>
  <si>
    <t>08107</t>
  </si>
  <si>
    <t xml:space="preserve">PALENA                                            </t>
  </si>
  <si>
    <t>Peñaflor</t>
  </si>
  <si>
    <t>13605</t>
  </si>
  <si>
    <t>PALMILLA</t>
  </si>
  <si>
    <t>Peñalolén</t>
  </si>
  <si>
    <t>13122</t>
  </si>
  <si>
    <t xml:space="preserve">PANGUIPULLI                                       </t>
  </si>
  <si>
    <t>Peralillo</t>
  </si>
  <si>
    <t>06307</t>
  </si>
  <si>
    <t xml:space="preserve">PANQUEHUE                                         </t>
  </si>
  <si>
    <t>Perquenco</t>
  </si>
  <si>
    <t>09113</t>
  </si>
  <si>
    <t xml:space="preserve">PAPUDO                                            </t>
  </si>
  <si>
    <t>Petorca</t>
  </si>
  <si>
    <t>05404</t>
  </si>
  <si>
    <t>PAREDONES</t>
  </si>
  <si>
    <t>Peumo</t>
  </si>
  <si>
    <t>06112</t>
  </si>
  <si>
    <t xml:space="preserve">PARRAL                                            </t>
  </si>
  <si>
    <t>Pica</t>
  </si>
  <si>
    <t>01405</t>
  </si>
  <si>
    <t>PEDRO AGUIRRE CERDA</t>
  </si>
  <si>
    <t>Pichidegua</t>
  </si>
  <si>
    <t>06113</t>
  </si>
  <si>
    <t xml:space="preserve">PELARCO                                           </t>
  </si>
  <si>
    <t>Pichilemu</t>
  </si>
  <si>
    <t>06201</t>
  </si>
  <si>
    <t xml:space="preserve">PELLUHUE                                          </t>
  </si>
  <si>
    <t>Pinto</t>
  </si>
  <si>
    <t>08411</t>
  </si>
  <si>
    <t>PEMUCO</t>
  </si>
  <si>
    <t>Pirque</t>
  </si>
  <si>
    <t>13202</t>
  </si>
  <si>
    <t xml:space="preserve">PENCAHUE                                          </t>
  </si>
  <si>
    <t>Pitrufquén</t>
  </si>
  <si>
    <t>09114</t>
  </si>
  <si>
    <t>Placilla</t>
  </si>
  <si>
    <t>06308</t>
  </si>
  <si>
    <t xml:space="preserve">PEÑAFLOR                                          </t>
  </si>
  <si>
    <t>Portezuelo</t>
  </si>
  <si>
    <t>08412</t>
  </si>
  <si>
    <t xml:space="preserve">PEÑALOLEN                                         </t>
  </si>
  <si>
    <t>Porvenir</t>
  </si>
  <si>
    <t>12301</t>
  </si>
  <si>
    <t>PERALILLO</t>
  </si>
  <si>
    <t>Pozo Almonte</t>
  </si>
  <si>
    <t>01401</t>
  </si>
  <si>
    <t xml:space="preserve">PERQUENCO                                         </t>
  </si>
  <si>
    <t>Primavera</t>
  </si>
  <si>
    <t>12302</t>
  </si>
  <si>
    <t xml:space="preserve">PETORCA                                           </t>
  </si>
  <si>
    <t>Providencia</t>
  </si>
  <si>
    <t>13123</t>
  </si>
  <si>
    <t>PEUMO</t>
  </si>
  <si>
    <t>Puchuncaví</t>
  </si>
  <si>
    <t>05105</t>
  </si>
  <si>
    <t xml:space="preserve">PICA                                              </t>
  </si>
  <si>
    <t>Pucón</t>
  </si>
  <si>
    <t>09115</t>
  </si>
  <si>
    <t>PICHIDEGUA</t>
  </si>
  <si>
    <t>Pudahuel</t>
  </si>
  <si>
    <t>13124</t>
  </si>
  <si>
    <t>PICHILEMU</t>
  </si>
  <si>
    <t>Puente Alto</t>
  </si>
  <si>
    <t>13201</t>
  </si>
  <si>
    <t>PINTO</t>
  </si>
  <si>
    <t>Puerto Montt</t>
  </si>
  <si>
    <t>10101</t>
  </si>
  <si>
    <t xml:space="preserve">PIRQUE                                            </t>
  </si>
  <si>
    <t>Puerto Octay</t>
  </si>
  <si>
    <t>10302</t>
  </si>
  <si>
    <t xml:space="preserve">PITRUFQUEN                                        </t>
  </si>
  <si>
    <t>Puerto Varas</t>
  </si>
  <si>
    <t>10109</t>
  </si>
  <si>
    <t>PLACILLA</t>
  </si>
  <si>
    <t>Pumanque</t>
  </si>
  <si>
    <t>06309</t>
  </si>
  <si>
    <t>PORTEZUELO</t>
  </si>
  <si>
    <t>Punitaqui</t>
  </si>
  <si>
    <t>04304</t>
  </si>
  <si>
    <t xml:space="preserve">PORVENIR                                          </t>
  </si>
  <si>
    <t>Punta Arenas</t>
  </si>
  <si>
    <t>12101</t>
  </si>
  <si>
    <t xml:space="preserve">POZO ALMONTE                                      </t>
  </si>
  <si>
    <t>Puqueldón</t>
  </si>
  <si>
    <t>10206</t>
  </si>
  <si>
    <t xml:space="preserve">PRIMAVERA                                         </t>
  </si>
  <si>
    <t>Purén</t>
  </si>
  <si>
    <t>09208</t>
  </si>
  <si>
    <t>PROVIDENCIA</t>
  </si>
  <si>
    <t>Purranque</t>
  </si>
  <si>
    <t>10303</t>
  </si>
  <si>
    <t xml:space="preserve">PUCHUNCAVI                                        </t>
  </si>
  <si>
    <t>Putaendo</t>
  </si>
  <si>
    <t>05705</t>
  </si>
  <si>
    <t xml:space="preserve">PUCÓN                                             </t>
  </si>
  <si>
    <t>Putre</t>
  </si>
  <si>
    <t>15201</t>
  </si>
  <si>
    <t xml:space="preserve">PUDAHUEL                                          </t>
  </si>
  <si>
    <t>Puyehue</t>
  </si>
  <si>
    <t>10304</t>
  </si>
  <si>
    <t xml:space="preserve">PUENTE ALTO                                       </t>
  </si>
  <si>
    <t>Queilén</t>
  </si>
  <si>
    <t>10207</t>
  </si>
  <si>
    <t xml:space="preserve">PUERTO MONTT                                      </t>
  </si>
  <si>
    <t>Quellón</t>
  </si>
  <si>
    <t>10208</t>
  </si>
  <si>
    <t>PUERTO NATALES</t>
  </si>
  <si>
    <t>Quemchi</t>
  </si>
  <si>
    <t>10209</t>
  </si>
  <si>
    <t xml:space="preserve">PUERTO OCTAY                                      </t>
  </si>
  <si>
    <t>Quilaco</t>
  </si>
  <si>
    <t>08308</t>
  </si>
  <si>
    <t xml:space="preserve">PUERTO VARAS                                      </t>
  </si>
  <si>
    <t>Quilicura</t>
  </si>
  <si>
    <t>13125</t>
  </si>
  <si>
    <t>PUMANQUE</t>
  </si>
  <si>
    <t>Quilleco</t>
  </si>
  <si>
    <t>08309</t>
  </si>
  <si>
    <t xml:space="preserve">PUNITAQUI                                         </t>
  </si>
  <si>
    <t>Quillón</t>
  </si>
  <si>
    <t>08413</t>
  </si>
  <si>
    <t xml:space="preserve">PUNTA ARENAS                                      </t>
  </si>
  <si>
    <t>Quillota</t>
  </si>
  <si>
    <t>05501</t>
  </si>
  <si>
    <t xml:space="preserve">PUQUELDON                                         </t>
  </si>
  <si>
    <t>Quilpué</t>
  </si>
  <si>
    <t>05106</t>
  </si>
  <si>
    <t xml:space="preserve">PUREN                                             </t>
  </si>
  <si>
    <t>Quinchao</t>
  </si>
  <si>
    <t>10210</t>
  </si>
  <si>
    <t xml:space="preserve">PURRANQUE                                         </t>
  </si>
  <si>
    <t>Quinta de Tilcoco</t>
  </si>
  <si>
    <t>06114</t>
  </si>
  <si>
    <t xml:space="preserve">PUTAENDO                                          </t>
  </si>
  <si>
    <t>Quinta Normal</t>
  </si>
  <si>
    <t>13126</t>
  </si>
  <si>
    <t xml:space="preserve">PUTRE                                             </t>
  </si>
  <si>
    <t>Quintero</t>
  </si>
  <si>
    <t>05107</t>
  </si>
  <si>
    <t xml:space="preserve">PUYEHUE                                           </t>
  </si>
  <si>
    <t>Quirihue</t>
  </si>
  <si>
    <t>08414</t>
  </si>
  <si>
    <t xml:space="preserve">QUEILEN                                           </t>
  </si>
  <si>
    <t>Rancagua</t>
  </si>
  <si>
    <t>06101</t>
  </si>
  <si>
    <t xml:space="preserve">QUELLON                                           </t>
  </si>
  <si>
    <t>Ranquil</t>
  </si>
  <si>
    <t>08415</t>
  </si>
  <si>
    <t xml:space="preserve">QUEMCHI                                           </t>
  </si>
  <si>
    <t>Rauco</t>
  </si>
  <si>
    <t>07305</t>
  </si>
  <si>
    <t>QUILACO</t>
  </si>
  <si>
    <t>Recoleta</t>
  </si>
  <si>
    <t>13127</t>
  </si>
  <si>
    <t xml:space="preserve">QUILICURA                                         </t>
  </si>
  <si>
    <t>Renaico</t>
  </si>
  <si>
    <t>09209</t>
  </si>
  <si>
    <t>QUILLECO</t>
  </si>
  <si>
    <t>Renca</t>
  </si>
  <si>
    <t>13128</t>
  </si>
  <si>
    <t>QUILLÓN</t>
  </si>
  <si>
    <t>Rengo</t>
  </si>
  <si>
    <t>06115</t>
  </si>
  <si>
    <t xml:space="preserve">QUILLOTA                                          </t>
  </si>
  <si>
    <t>Requinoa</t>
  </si>
  <si>
    <t>06116</t>
  </si>
  <si>
    <t xml:space="preserve">QUILPUE                                           </t>
  </si>
  <si>
    <t>Retiro</t>
  </si>
  <si>
    <t>07405</t>
  </si>
  <si>
    <t xml:space="preserve">QUINCHAO                                          </t>
  </si>
  <si>
    <t>Rinconada</t>
  </si>
  <si>
    <t>05303</t>
  </si>
  <si>
    <t>QUINTA DE TILCOCO</t>
  </si>
  <si>
    <t>Río Bueno</t>
  </si>
  <si>
    <t>14204</t>
  </si>
  <si>
    <t xml:space="preserve">QUINTA NORMAL                                     </t>
  </si>
  <si>
    <t>Río Claro</t>
  </si>
  <si>
    <t>07108</t>
  </si>
  <si>
    <t xml:space="preserve">QUINTERO                                          </t>
  </si>
  <si>
    <t>Río Hurtado</t>
  </si>
  <si>
    <t>04305</t>
  </si>
  <si>
    <t>QUIRIHUE</t>
  </si>
  <si>
    <t>Río Ibáñez</t>
  </si>
  <si>
    <t>11402</t>
  </si>
  <si>
    <t>RANCAGUA</t>
  </si>
  <si>
    <t>Río Negro</t>
  </si>
  <si>
    <t>10305</t>
  </si>
  <si>
    <t>RÁNQUIL</t>
  </si>
  <si>
    <t>Río Verde</t>
  </si>
  <si>
    <t>12103</t>
  </si>
  <si>
    <t xml:space="preserve">RAUCO                                             </t>
  </si>
  <si>
    <t>Romeral</t>
  </si>
  <si>
    <t>07306</t>
  </si>
  <si>
    <t xml:space="preserve">RECOLETA                                          </t>
  </si>
  <si>
    <t>Saavedra</t>
  </si>
  <si>
    <t>09116</t>
  </si>
  <si>
    <t xml:space="preserve">RENAICO                                           </t>
  </si>
  <si>
    <t>Sagrada Familia</t>
  </si>
  <si>
    <t>07307</t>
  </si>
  <si>
    <t xml:space="preserve">RENCA                                             </t>
  </si>
  <si>
    <t>Salamanca</t>
  </si>
  <si>
    <t>04204</t>
  </si>
  <si>
    <t>RENGO</t>
  </si>
  <si>
    <t>San Antonio</t>
  </si>
  <si>
    <t>05601</t>
  </si>
  <si>
    <t>REQUÍNOA</t>
  </si>
  <si>
    <t>San Bernardo</t>
  </si>
  <si>
    <t>13401</t>
  </si>
  <si>
    <t xml:space="preserve">RETIRO                                            </t>
  </si>
  <si>
    <t>San Carlos</t>
  </si>
  <si>
    <t>08416</t>
  </si>
  <si>
    <t xml:space="preserve">RINCONADA                                         </t>
  </si>
  <si>
    <t>San Clemente</t>
  </si>
  <si>
    <t>07109</t>
  </si>
  <si>
    <t xml:space="preserve">RIO BUENO                                         </t>
  </si>
  <si>
    <t>San Esteban</t>
  </si>
  <si>
    <t>05304</t>
  </si>
  <si>
    <t xml:space="preserve">RIO CLARO                                         </t>
  </si>
  <si>
    <t>San Fabián</t>
  </si>
  <si>
    <t>08417</t>
  </si>
  <si>
    <t xml:space="preserve">RIO HURTADO                                       </t>
  </si>
  <si>
    <t>San Felipe</t>
  </si>
  <si>
    <t>05701</t>
  </si>
  <si>
    <t xml:space="preserve">RIO IBAÑEZ                                        </t>
  </si>
  <si>
    <t>San Fernando</t>
  </si>
  <si>
    <t>06301</t>
  </si>
  <si>
    <t xml:space="preserve">RIO NEGRO                                         </t>
  </si>
  <si>
    <t>San Gregorio</t>
  </si>
  <si>
    <t>12104</t>
  </si>
  <si>
    <t xml:space="preserve">RIO VERDE                                         </t>
  </si>
  <si>
    <t>San Ignacio</t>
  </si>
  <si>
    <t>08418</t>
  </si>
  <si>
    <t xml:space="preserve">ROMERAL                                           </t>
  </si>
  <si>
    <t>San Javier</t>
  </si>
  <si>
    <t>07406</t>
  </si>
  <si>
    <t>SAAVEDRA</t>
  </si>
  <si>
    <t>San Joaquín</t>
  </si>
  <si>
    <t>13129</t>
  </si>
  <si>
    <t xml:space="preserve">SAGRADA FAMILIA                                   </t>
  </si>
  <si>
    <t>San José de Maipo</t>
  </si>
  <si>
    <t>13203</t>
  </si>
  <si>
    <t xml:space="preserve">SALAMANCA                                         </t>
  </si>
  <si>
    <t>San Juan de la Costa</t>
  </si>
  <si>
    <t>10306</t>
  </si>
  <si>
    <t xml:space="preserve">SAN ANTONIO                                       </t>
  </si>
  <si>
    <t>San Miguel</t>
  </si>
  <si>
    <t>13130</t>
  </si>
  <si>
    <t xml:space="preserve">SAN BERNARDO                                      </t>
  </si>
  <si>
    <t>San Nicolás</t>
  </si>
  <si>
    <t>08419</t>
  </si>
  <si>
    <t>SAN CARLOS</t>
  </si>
  <si>
    <t>San Pablo</t>
  </si>
  <si>
    <t>10307</t>
  </si>
  <si>
    <t xml:space="preserve">SAN CLEMENTE                                      </t>
  </si>
  <si>
    <t>San Pedro</t>
  </si>
  <si>
    <t>13505</t>
  </si>
  <si>
    <t xml:space="preserve">SAN ESTEBAN                                       </t>
  </si>
  <si>
    <t>San Pedro de Atacama</t>
  </si>
  <si>
    <t>02203</t>
  </si>
  <si>
    <t>SAN FABIÁN</t>
  </si>
  <si>
    <t>San Pedro De La Paz</t>
  </si>
  <si>
    <t>08108</t>
  </si>
  <si>
    <t xml:space="preserve">SAN FELIPE                                        </t>
  </si>
  <si>
    <t>San Rafael</t>
  </si>
  <si>
    <t>07110</t>
  </si>
  <si>
    <t>SAN FERNANDO</t>
  </si>
  <si>
    <t>San Ramón</t>
  </si>
  <si>
    <t>13131</t>
  </si>
  <si>
    <t xml:space="preserve">SAN GREGORIO                                      </t>
  </si>
  <si>
    <t>San Rosendo</t>
  </si>
  <si>
    <t>08310</t>
  </si>
  <si>
    <t>SAN IGNACIO</t>
  </si>
  <si>
    <t>San Vicente</t>
  </si>
  <si>
    <t>06117</t>
  </si>
  <si>
    <t xml:space="preserve">SAN JAVIER                                        </t>
  </si>
  <si>
    <t>Santa Bárbara</t>
  </si>
  <si>
    <t>08311</t>
  </si>
  <si>
    <t xml:space="preserve">SAN JOAQUIN                                       </t>
  </si>
  <si>
    <t>Santa Cruz</t>
  </si>
  <si>
    <t>06310</t>
  </si>
  <si>
    <t>SAN JOSE DE LA MARIQUINA</t>
  </si>
  <si>
    <t>Santa Juana</t>
  </si>
  <si>
    <t>08109</t>
  </si>
  <si>
    <t xml:space="preserve">SAN JOSE MAIPO                                    </t>
  </si>
  <si>
    <t>Santa María</t>
  </si>
  <si>
    <t>05706</t>
  </si>
  <si>
    <t xml:space="preserve">SAN JUAN DE LA COSTA                              </t>
  </si>
  <si>
    <t>Santiago</t>
  </si>
  <si>
    <t>13101</t>
  </si>
  <si>
    <t xml:space="preserve">SAN MIGUEL                                        </t>
  </si>
  <si>
    <t>Santo Domingo</t>
  </si>
  <si>
    <t>05606</t>
  </si>
  <si>
    <t>SAN NICOLÁS</t>
  </si>
  <si>
    <t>Sierra Gorda</t>
  </si>
  <si>
    <t>02103</t>
  </si>
  <si>
    <t xml:space="preserve">SAN PABLO                                         </t>
  </si>
  <si>
    <t>Talagante</t>
  </si>
  <si>
    <t>13601</t>
  </si>
  <si>
    <t xml:space="preserve">SAN PEDRO                                         </t>
  </si>
  <si>
    <t>Talca</t>
  </si>
  <si>
    <t>07101</t>
  </si>
  <si>
    <t>SAN PEDRO DE ATACAMA</t>
  </si>
  <si>
    <t>Talcahuano</t>
  </si>
  <si>
    <t>08110</t>
  </si>
  <si>
    <t>SAN PEDRO DE LA PAZ</t>
  </si>
  <si>
    <t>Taltal</t>
  </si>
  <si>
    <t>02104</t>
  </si>
  <si>
    <t xml:space="preserve">SAN RAFAEL                                        </t>
  </si>
  <si>
    <t>Temuco</t>
  </si>
  <si>
    <t>09101</t>
  </si>
  <si>
    <t xml:space="preserve">SAN RAMON                                         </t>
  </si>
  <si>
    <t>Teno</t>
  </si>
  <si>
    <t>07308</t>
  </si>
  <si>
    <t>SAN ROSENDO</t>
  </si>
  <si>
    <t>Teodoro Schmidt</t>
  </si>
  <si>
    <t>09117</t>
  </si>
  <si>
    <t>SAN VICENTE</t>
  </si>
  <si>
    <t>Tierra Amarilla</t>
  </si>
  <si>
    <t>03103</t>
  </si>
  <si>
    <t>SANTA BÁRBARA</t>
  </si>
  <si>
    <t>Til til</t>
  </si>
  <si>
    <t>13303</t>
  </si>
  <si>
    <t>SANTA CRUZ</t>
  </si>
  <si>
    <t>Timaukel</t>
  </si>
  <si>
    <t>12303</t>
  </si>
  <si>
    <t>SANTA JUANA</t>
  </si>
  <si>
    <t>Tirua</t>
  </si>
  <si>
    <t>08207</t>
  </si>
  <si>
    <t xml:space="preserve">SANTA MARIA                                       </t>
  </si>
  <si>
    <t>Tocopilla</t>
  </si>
  <si>
    <t>02301</t>
  </si>
  <si>
    <t xml:space="preserve">SANTIAGO                                          </t>
  </si>
  <si>
    <t>Toltén</t>
  </si>
  <si>
    <t>09118</t>
  </si>
  <si>
    <t xml:space="preserve">SANTO DOMINGO                                     </t>
  </si>
  <si>
    <t>Tomé</t>
  </si>
  <si>
    <t>08111</t>
  </si>
  <si>
    <t xml:space="preserve">SIERRA GORDA                                      </t>
  </si>
  <si>
    <t>Torres del Paine</t>
  </si>
  <si>
    <t>12402</t>
  </si>
  <si>
    <t xml:space="preserve">TALAGANTE                                         </t>
  </si>
  <si>
    <t>Tortel</t>
  </si>
  <si>
    <t>11303</t>
  </si>
  <si>
    <t xml:space="preserve">TALCA                                             </t>
  </si>
  <si>
    <t>Traiguén</t>
  </si>
  <si>
    <t>09210</t>
  </si>
  <si>
    <t>TALCAHUANO</t>
  </si>
  <si>
    <t>Trehuaco</t>
  </si>
  <si>
    <t>08420</t>
  </si>
  <si>
    <t xml:space="preserve">TALTAL                                            </t>
  </si>
  <si>
    <t>Tucapel</t>
  </si>
  <si>
    <t>08312</t>
  </si>
  <si>
    <t xml:space="preserve">TEMUCO                                            </t>
  </si>
  <si>
    <t>Valdivia</t>
  </si>
  <si>
    <t>14101</t>
  </si>
  <si>
    <t xml:space="preserve">TENO                                              </t>
  </si>
  <si>
    <t>Vallenar</t>
  </si>
  <si>
    <t>03301</t>
  </si>
  <si>
    <t xml:space="preserve">TEODORO SCHMIDT                                   </t>
  </si>
  <si>
    <t>Valparaíso</t>
  </si>
  <si>
    <t>05101</t>
  </si>
  <si>
    <t>TIERRA AMARILLA</t>
  </si>
  <si>
    <t>Vichuquén</t>
  </si>
  <si>
    <t>07309</t>
  </si>
  <si>
    <t xml:space="preserve">TIL-TIL                                           </t>
  </si>
  <si>
    <t>Victoria</t>
  </si>
  <si>
    <t>09211</t>
  </si>
  <si>
    <t xml:space="preserve">TIMAUKEL                                          </t>
  </si>
  <si>
    <t>Vicuña</t>
  </si>
  <si>
    <t>04106</t>
  </si>
  <si>
    <t>TIRÚA</t>
  </si>
  <si>
    <t>Vilcún</t>
  </si>
  <si>
    <t>09119</t>
  </si>
  <si>
    <t xml:space="preserve">TOCOPILLA                                         </t>
  </si>
  <si>
    <t>Villa Alegre</t>
  </si>
  <si>
    <t>07407</t>
  </si>
  <si>
    <t xml:space="preserve">TOLTEN                                            </t>
  </si>
  <si>
    <t>Villa Alemana</t>
  </si>
  <si>
    <t>05108</t>
  </si>
  <si>
    <t>TOMÉ</t>
  </si>
  <si>
    <t>Villarrica</t>
  </si>
  <si>
    <t>09120</t>
  </si>
  <si>
    <t xml:space="preserve">TORRES DE PAINE                                   </t>
  </si>
  <si>
    <t>Viña del Mar</t>
  </si>
  <si>
    <t>05109</t>
  </si>
  <si>
    <t xml:space="preserve">TORTEL                                            </t>
  </si>
  <si>
    <t>Vitacura</t>
  </si>
  <si>
    <t>13132</t>
  </si>
  <si>
    <t xml:space="preserve">TRAIGUEN                                          </t>
  </si>
  <si>
    <t>Yerbas Buenas</t>
  </si>
  <si>
    <t>07408</t>
  </si>
  <si>
    <t>TREHUACO</t>
  </si>
  <si>
    <t>Yumbel</t>
  </si>
  <si>
    <t>08313</t>
  </si>
  <si>
    <t>TUCAPEL</t>
  </si>
  <si>
    <t>Yungay</t>
  </si>
  <si>
    <t>08421</t>
  </si>
  <si>
    <t xml:space="preserve">VALDIVIA                                          </t>
  </si>
  <si>
    <t>Zapallar</t>
  </si>
  <si>
    <t>05405</t>
  </si>
  <si>
    <t>VALLENAR</t>
  </si>
  <si>
    <t>--&gt; SELECCIONE  COMUNA &lt;---</t>
  </si>
  <si>
    <t xml:space="preserve">VALPARAISO                                        </t>
  </si>
  <si>
    <t xml:space="preserve">VICHUQUEN                                         </t>
  </si>
  <si>
    <t xml:space="preserve">VICTORIA                                          </t>
  </si>
  <si>
    <t xml:space="preserve">VICUÑA                                            </t>
  </si>
  <si>
    <t xml:space="preserve">VILCUN                                            </t>
  </si>
  <si>
    <t xml:space="preserve">VILLA ALEGRE                                      </t>
  </si>
  <si>
    <t xml:space="preserve">VILLA ALEMANA                                     </t>
  </si>
  <si>
    <t xml:space="preserve">VILLARRICA                                        </t>
  </si>
  <si>
    <t xml:space="preserve">VIÑA DEL MAR                                      </t>
  </si>
  <si>
    <t xml:space="preserve">VITACURA                                          </t>
  </si>
  <si>
    <t xml:space="preserve">YERBAS BUENAS                                     </t>
  </si>
  <si>
    <t>YUMBEL</t>
  </si>
  <si>
    <t>YUNGAY</t>
  </si>
  <si>
    <t xml:space="preserve">ZAPALLAR                                          </t>
  </si>
  <si>
    <t>CONSULTORIAS</t>
  </si>
  <si>
    <t>002</t>
  </si>
  <si>
    <t>OBRAS CIVILES</t>
  </si>
  <si>
    <t>C X P OTROS GASTOS CORRIENTES</t>
  </si>
  <si>
    <t>C X P ADQUISICIONES DE ACTIVOS NO FINANCIEROS</t>
  </si>
  <si>
    <t>C X PINICIATIVAS DE INVERSIÓN</t>
  </si>
  <si>
    <t>C X P TRANSFERENCIAS DE CAPITAL</t>
  </si>
  <si>
    <t>004</t>
  </si>
  <si>
    <t>INFORME  DE  GASTOS  MUNICIPALES  ACUMULADOS   2018   -   Ley Nº20.237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</si>
</sst>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Red]#,##0"/>
  </numFmts>
  <fonts count="20" x14ac:knownFonts="1">
    <font>
      <sz val="11"/>
      <color theme="1"/>
      <name val="Calibri"/>
      <family val="2"/>
      <scheme val="minor"/>
    </font>
    <font>
      <sz val="11"/>
      <color theme="1"/>
      <name val="Calibri"/>
      <family val="2"/>
      <scheme val="minor"/>
    </font>
    <font>
      <sz val="10"/>
      <name val="Century Gothic"/>
      <family val="2"/>
    </font>
    <font>
      <sz val="10"/>
      <color indexed="9"/>
      <name val="Century Gothic"/>
      <family val="2"/>
    </font>
    <font>
      <b/>
      <u/>
      <sz val="14"/>
      <name val="Century Gothic"/>
      <family val="2"/>
    </font>
    <font>
      <b/>
      <sz val="11"/>
      <name val="Century Gothic"/>
      <family val="2"/>
    </font>
    <font>
      <b/>
      <sz val="14"/>
      <name val="Century Gothic"/>
      <family val="2"/>
    </font>
    <font>
      <b/>
      <sz val="12"/>
      <color indexed="10"/>
      <name val="Arial Narrow"/>
      <family val="2"/>
    </font>
    <font>
      <sz val="12"/>
      <name val="Century Gothic"/>
      <family val="2"/>
    </font>
    <font>
      <b/>
      <sz val="10"/>
      <name val="Century Gothic"/>
      <family val="2"/>
    </font>
    <font>
      <b/>
      <u/>
      <sz val="12"/>
      <color indexed="10"/>
      <name val="Arial Narrow"/>
      <family val="2"/>
    </font>
    <font>
      <sz val="11"/>
      <name val="Century Gothic"/>
      <family val="2"/>
    </font>
    <font>
      <b/>
      <sz val="16"/>
      <name val="Century Gothic"/>
      <family val="2"/>
    </font>
    <font>
      <b/>
      <sz val="10"/>
      <color indexed="9"/>
      <name val="Century Gothic"/>
      <family val="2"/>
    </font>
    <font>
      <b/>
      <sz val="12"/>
      <name val="Century Gothic"/>
      <family val="2"/>
    </font>
    <font>
      <sz val="11"/>
      <color indexed="9"/>
      <name val="Century Gothic"/>
      <family val="2"/>
    </font>
    <font>
      <u/>
      <sz val="11"/>
      <name val="Century Gothic"/>
      <family val="2"/>
    </font>
    <font>
      <sz val="10"/>
      <name val="Arial"/>
      <family val="2"/>
    </font>
    <font>
      <sz val="10"/>
      <color indexed="9"/>
      <name val="Arial"/>
      <family val="2"/>
    </font>
    <font>
      <sz val="11"/>
      <name val="Arial"/>
      <family val="2"/>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0" borderId="0" xfId="0" applyFont="1"/>
    <xf numFmtId="0" fontId="3" fillId="0" borderId="0" xfId="0" applyFont="1"/>
    <xf numFmtId="0" fontId="4" fillId="0" borderId="0" xfId="0" applyFont="1" applyAlignment="1" applyProtection="1">
      <alignment horizontal="center"/>
    </xf>
    <xf numFmtId="0" fontId="5" fillId="0" borderId="0" xfId="0" applyFont="1" applyAlignment="1" applyProtection="1">
      <alignment horizontal="left"/>
    </xf>
    <xf numFmtId="0" fontId="6" fillId="2" borderId="1" xfId="0" applyFont="1" applyFill="1" applyBorder="1" applyAlignment="1" applyProtection="1">
      <alignment horizontal="left"/>
      <protection locked="0"/>
    </xf>
    <xf numFmtId="0" fontId="7" fillId="0" borderId="0" xfId="0" applyFont="1" applyAlignment="1" applyProtection="1">
      <alignment horizontal="center"/>
    </xf>
    <xf numFmtId="0" fontId="8" fillId="0" borderId="0" xfId="0" applyFont="1"/>
    <xf numFmtId="0" fontId="9" fillId="0" borderId="0" xfId="0" applyFont="1" applyAlignment="1" applyProtection="1">
      <alignment horizontal="left"/>
    </xf>
    <xf numFmtId="0" fontId="6" fillId="0" borderId="0" xfId="0" applyFont="1" applyFill="1" applyBorder="1" applyAlignment="1" applyProtection="1">
      <alignment horizontal="left"/>
      <protection locked="0"/>
    </xf>
    <xf numFmtId="0" fontId="10" fillId="0" borderId="0" xfId="0" applyFont="1" applyAlignment="1" applyProtection="1">
      <alignment horizontal="center"/>
    </xf>
    <xf numFmtId="0" fontId="2" fillId="0" borderId="0" xfId="0" applyFont="1" applyAlignment="1" applyProtection="1">
      <alignment horizontal="left"/>
    </xf>
    <xf numFmtId="0" fontId="2" fillId="0" borderId="0" xfId="0" applyFont="1" applyProtection="1"/>
    <xf numFmtId="0" fontId="9" fillId="3" borderId="2" xfId="0" applyFont="1" applyFill="1" applyBorder="1" applyAlignment="1" applyProtection="1">
      <alignment horizontal="left" vertical="center" wrapText="1"/>
      <protection locked="0"/>
    </xf>
    <xf numFmtId="0" fontId="5" fillId="0" borderId="0" xfId="0" applyFont="1" applyProtection="1"/>
    <xf numFmtId="0" fontId="2" fillId="0" borderId="0" xfId="0" applyFont="1" applyAlignment="1">
      <alignment horizontal="left" vertical="center" wrapText="1"/>
    </xf>
    <xf numFmtId="0" fontId="11"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3" fillId="0" borderId="0" xfId="0" applyFont="1" applyAlignment="1">
      <alignment horizontal="left" vertical="center" wrapText="1"/>
    </xf>
    <xf numFmtId="0" fontId="11" fillId="0" borderId="0" xfId="0" applyFont="1" applyProtection="1"/>
    <xf numFmtId="0" fontId="9" fillId="0" borderId="0" xfId="0" applyFont="1" applyProtection="1"/>
    <xf numFmtId="0" fontId="9" fillId="4" borderId="3" xfId="0" applyFont="1" applyFill="1" applyBorder="1" applyAlignment="1" applyProtection="1">
      <alignment horizontal="left" vertical="top" textRotation="180"/>
    </xf>
    <xf numFmtId="0" fontId="9" fillId="4" borderId="3" xfId="0" applyFont="1" applyFill="1" applyBorder="1" applyAlignment="1" applyProtection="1">
      <alignment vertical="top" textRotation="180"/>
    </xf>
    <xf numFmtId="0" fontId="6" fillId="4" borderId="3"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9" fillId="0" borderId="0" xfId="0" applyFont="1"/>
    <xf numFmtId="0" fontId="9" fillId="4" borderId="2" xfId="0" applyFont="1" applyFill="1" applyBorder="1" applyAlignment="1" applyProtection="1">
      <alignment horizontal="left"/>
    </xf>
    <xf numFmtId="49" fontId="9" fillId="4" borderId="2" xfId="0" applyNumberFormat="1" applyFont="1" applyFill="1" applyBorder="1" applyProtection="1"/>
    <xf numFmtId="49" fontId="9" fillId="4" borderId="2" xfId="0" applyNumberFormat="1" applyFont="1" applyFill="1" applyBorder="1" applyAlignment="1" applyProtection="1">
      <alignment horizontal="left"/>
    </xf>
    <xf numFmtId="164" fontId="9" fillId="4" borderId="2" xfId="1" applyNumberFormat="1" applyFont="1" applyFill="1" applyBorder="1" applyProtection="1"/>
    <xf numFmtId="0" fontId="9" fillId="4" borderId="2" xfId="0" applyFont="1" applyFill="1" applyBorder="1" applyProtection="1"/>
    <xf numFmtId="0" fontId="13" fillId="0" borderId="0" xfId="0" applyFont="1"/>
    <xf numFmtId="0" fontId="2" fillId="5" borderId="2" xfId="0" applyFont="1" applyFill="1" applyBorder="1" applyAlignment="1" applyProtection="1">
      <alignment horizontal="left"/>
    </xf>
    <xf numFmtId="49" fontId="2" fillId="5" borderId="2" xfId="0" applyNumberFormat="1" applyFont="1" applyFill="1" applyBorder="1" applyProtection="1"/>
    <xf numFmtId="49" fontId="2" fillId="5" borderId="2" xfId="0" applyNumberFormat="1" applyFont="1" applyFill="1" applyBorder="1" applyAlignment="1" applyProtection="1">
      <alignment horizontal="left"/>
    </xf>
    <xf numFmtId="164" fontId="2" fillId="5" borderId="2" xfId="1" applyNumberFormat="1" applyFont="1" applyFill="1" applyBorder="1" applyProtection="1">
      <protection locked="0"/>
    </xf>
    <xf numFmtId="0" fontId="2" fillId="5" borderId="2" xfId="0" applyFont="1" applyFill="1" applyBorder="1" applyProtection="1">
      <protection locked="0"/>
    </xf>
    <xf numFmtId="49" fontId="2" fillId="5" borderId="2" xfId="0" quotePrefix="1" applyNumberFormat="1" applyFont="1" applyFill="1" applyBorder="1" applyProtection="1"/>
    <xf numFmtId="0" fontId="2" fillId="5" borderId="4" xfId="0" applyFont="1" applyFill="1" applyBorder="1" applyProtection="1"/>
    <xf numFmtId="0" fontId="9" fillId="4" borderId="2" xfId="0" applyFont="1" applyFill="1" applyBorder="1" applyProtection="1">
      <protection locked="0"/>
    </xf>
    <xf numFmtId="164" fontId="14" fillId="3" borderId="2" xfId="1" applyNumberFormat="1" applyFont="1" applyFill="1" applyBorder="1" applyAlignment="1" applyProtection="1">
      <alignment horizontal="right" vertical="center" wrapText="1"/>
    </xf>
    <xf numFmtId="0" fontId="14" fillId="3" borderId="2" xfId="0" applyFont="1" applyFill="1" applyBorder="1" applyAlignment="1" applyProtection="1">
      <alignment horizontal="right" vertical="center" wrapText="1"/>
    </xf>
    <xf numFmtId="0" fontId="11" fillId="0" borderId="0" xfId="0" applyFont="1"/>
    <xf numFmtId="0" fontId="11" fillId="0" borderId="0" xfId="0" applyFont="1" applyAlignment="1" applyProtection="1">
      <alignment horizontal="left"/>
    </xf>
    <xf numFmtId="0" fontId="5" fillId="0" borderId="0" xfId="0" applyFont="1" applyAlignment="1" applyProtection="1">
      <alignment horizontal="right"/>
    </xf>
    <xf numFmtId="0" fontId="15" fillId="0" borderId="0" xfId="0" applyFont="1"/>
    <xf numFmtId="0" fontId="16" fillId="0" borderId="0" xfId="0" applyFont="1" applyProtection="1"/>
    <xf numFmtId="0" fontId="13" fillId="0" borderId="0" xfId="0" applyFont="1" applyAlignment="1">
      <alignment horizontal="center"/>
    </xf>
    <xf numFmtId="0" fontId="3" fillId="0" borderId="0" xfId="0" applyFont="1" applyAlignment="1">
      <alignment horizontal="center"/>
    </xf>
    <xf numFmtId="0" fontId="17" fillId="0" borderId="0" xfId="0" applyFont="1" applyFill="1" applyBorder="1"/>
    <xf numFmtId="0" fontId="17" fillId="0" borderId="0" xfId="0" applyFont="1" applyFill="1" applyBorder="1" applyAlignment="1" applyProtection="1">
      <alignment horizontal="left"/>
    </xf>
    <xf numFmtId="0" fontId="17" fillId="0" borderId="0" xfId="0" applyFont="1" applyFill="1" applyBorder="1" applyProtection="1"/>
    <xf numFmtId="0" fontId="18" fillId="0" borderId="0" xfId="0" applyFont="1" applyFill="1" applyBorder="1"/>
    <xf numFmtId="0" fontId="19" fillId="0" borderId="0" xfId="0" applyFont="1" applyFill="1" applyBorder="1"/>
    <xf numFmtId="49" fontId="19" fillId="0" borderId="0" xfId="0" applyNumberFormat="1" applyFont="1" applyFill="1" applyBorder="1"/>
    <xf numFmtId="49"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quotePrefix="1" applyFont="1" applyFill="1" applyBorder="1"/>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9" fillId="0" borderId="0" xfId="0" quotePrefix="1" applyNumberFormat="1" applyFont="1" applyFill="1" applyBorder="1"/>
    <xf numFmtId="0" fontId="2" fillId="0" borderId="0" xfId="0" applyFont="1" applyBorder="1" applyAlignment="1" applyProtection="1">
      <alignment horizontal="left"/>
    </xf>
    <xf numFmtId="0" fontId="2" fillId="0" borderId="0" xfId="0" applyFont="1" applyBorder="1" applyProtection="1"/>
    <xf numFmtId="164" fontId="9" fillId="4" borderId="2" xfId="0" applyNumberFormat="1" applyFont="1" applyFill="1" applyBorder="1" applyProtection="1"/>
    <xf numFmtId="17" fontId="6" fillId="2" borderId="1" xfId="0" applyNumberFormat="1" applyFont="1" applyFill="1" applyBorder="1" applyAlignment="1" applyProtection="1">
      <alignment horizontal="left"/>
      <protection locked="0"/>
    </xf>
    <xf numFmtId="3" fontId="2" fillId="5" borderId="2" xfId="0" applyNumberFormat="1" applyFont="1" applyFill="1" applyBorder="1" applyProtection="1">
      <protection locked="0"/>
    </xf>
    <xf numFmtId="0" fontId="5" fillId="0" borderId="0" xfId="0" applyFont="1" applyBorder="1" applyAlignment="1" applyProtection="1">
      <alignment horizontal="left" vertical="center" wrapText="1"/>
    </xf>
    <xf numFmtId="165" fontId="2" fillId="5" borderId="2" xfId="0" applyNumberFormat="1" applyFont="1" applyFill="1" applyBorder="1" applyProtection="1">
      <protection locked="0"/>
    </xf>
    <xf numFmtId="165" fontId="2" fillId="5" borderId="2" xfId="1" applyNumberFormat="1" applyFont="1" applyFill="1" applyBorder="1" applyProtection="1">
      <protection locked="0"/>
    </xf>
    <xf numFmtId="165" fontId="9" fillId="4" borderId="2" xfId="0" applyNumberFormat="1" applyFont="1" applyFill="1" applyBorder="1" applyProtection="1"/>
    <xf numFmtId="165" fontId="9" fillId="5" borderId="2" xfId="0" applyNumberFormat="1" applyFont="1" applyFill="1" applyBorder="1" applyProtection="1">
      <protection locked="0"/>
    </xf>
    <xf numFmtId="0" fontId="4"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Border="1" applyAlignment="1" applyProtection="1">
      <alignment horizontal="left" vertical="center" wrapText="1"/>
    </xf>
    <xf numFmtId="0" fontId="12" fillId="4" borderId="2"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cellXfs>
  <cellStyles count="2">
    <cellStyle name="Millares" xfId="1" builtinId="3"/>
    <cellStyle name="Normal" xfId="0" builtinId="0"/>
  </cellStyles>
  <dxfs count="4">
    <dxf>
      <font>
        <b/>
        <i val="0"/>
        <condense val="0"/>
        <extend val="0"/>
        <color indexed="18"/>
      </font>
    </dxf>
    <dxf>
      <font>
        <b/>
        <i val="0"/>
        <condense val="0"/>
        <extend val="0"/>
        <color indexed="18"/>
      </font>
    </dxf>
    <dxf>
      <font>
        <b/>
        <i val="0"/>
        <condense val="0"/>
        <extend val="0"/>
        <color indexed="18"/>
      </font>
      <fill>
        <patternFill>
          <bgColor indexed="9"/>
        </patternFill>
      </fill>
    </dxf>
    <dxf>
      <font>
        <b/>
        <i val="0"/>
        <condense val="0"/>
        <extend val="0"/>
        <color indexed="10"/>
      </font>
      <fill>
        <patternFill>
          <bgColor indexed="27"/>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GASTOS%20EFECTIVO%202015/INFORME%20DE%20GASTOS%20ENERO%20EFECTIVOS%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Gastos Mensuales Acumulados"/>
      <sheetName val="Gastos Mensuales Acumulados (2)"/>
      <sheetName val="LISTA"/>
      <sheetName val="Detalle Proyectos de Inversión"/>
      <sheetName val="RESUMEN"/>
    </sheetNames>
    <sheetDataSet>
      <sheetData sheetId="0"/>
      <sheetData sheetId="1"/>
      <sheetData sheetId="2"/>
      <sheetData sheetId="3">
        <row r="2">
          <cell r="A2" t="str">
            <v>Aisén</v>
          </cell>
          <cell r="C2" t="str">
            <v>ENERO</v>
          </cell>
        </row>
        <row r="3">
          <cell r="A3" t="str">
            <v>Algarrobo</v>
          </cell>
          <cell r="C3" t="str">
            <v>FEBRERO</v>
          </cell>
        </row>
        <row r="4">
          <cell r="A4" t="str">
            <v>Alhué</v>
          </cell>
          <cell r="C4" t="str">
            <v>MARZO</v>
          </cell>
        </row>
        <row r="5">
          <cell r="A5" t="str">
            <v>Alto Biobío</v>
          </cell>
          <cell r="C5" t="str">
            <v>ABRIL</v>
          </cell>
        </row>
        <row r="6">
          <cell r="A6" t="str">
            <v>Alto del Carmen</v>
          </cell>
          <cell r="C6" t="str">
            <v>MAYO</v>
          </cell>
        </row>
        <row r="7">
          <cell r="A7" t="str">
            <v>Alto Hospicio</v>
          </cell>
          <cell r="C7" t="str">
            <v>JUNIO</v>
          </cell>
        </row>
        <row r="8">
          <cell r="A8" t="str">
            <v>Ancud</v>
          </cell>
          <cell r="C8" t="str">
            <v>JULIO</v>
          </cell>
        </row>
        <row r="9">
          <cell r="A9" t="str">
            <v>Andacollo</v>
          </cell>
          <cell r="C9" t="str">
            <v>AGOSTO</v>
          </cell>
        </row>
        <row r="10">
          <cell r="A10" t="str">
            <v>Angol</v>
          </cell>
          <cell r="C10" t="str">
            <v>SEPTIEMBRE</v>
          </cell>
        </row>
        <row r="11">
          <cell r="A11" t="str">
            <v>Antofagasta</v>
          </cell>
          <cell r="C11" t="str">
            <v>OCTUBRE</v>
          </cell>
        </row>
        <row r="12">
          <cell r="A12" t="str">
            <v>Antuco</v>
          </cell>
          <cell r="C12" t="str">
            <v>NOVIEMBRE</v>
          </cell>
        </row>
        <row r="13">
          <cell r="A13" t="str">
            <v>Arauco</v>
          </cell>
          <cell r="C13" t="str">
            <v>DICIEMBRE</v>
          </cell>
        </row>
        <row r="14">
          <cell r="A14" t="str">
            <v>Arica</v>
          </cell>
          <cell r="C14" t="str">
            <v>--&gt; SELECCIONE MES &lt;--</v>
          </cell>
        </row>
        <row r="15">
          <cell r="A15" t="str">
            <v>Buin</v>
          </cell>
        </row>
        <row r="16">
          <cell r="A16" t="str">
            <v>Bulnes</v>
          </cell>
        </row>
        <row r="17">
          <cell r="A17" t="str">
            <v>Cabildo</v>
          </cell>
        </row>
        <row r="18">
          <cell r="A18" t="str">
            <v>Cabo de Hornos</v>
          </cell>
        </row>
        <row r="19">
          <cell r="A19" t="str">
            <v>Cabrero</v>
          </cell>
        </row>
        <row r="20">
          <cell r="A20" t="str">
            <v>Calama</v>
          </cell>
        </row>
        <row r="21">
          <cell r="A21" t="str">
            <v>Calbuco</v>
          </cell>
        </row>
        <row r="22">
          <cell r="A22" t="str">
            <v>Caldera</v>
          </cell>
        </row>
        <row r="23">
          <cell r="A23" t="str">
            <v>Calera</v>
          </cell>
        </row>
        <row r="24">
          <cell r="A24" t="str">
            <v>Calera de Tango</v>
          </cell>
        </row>
        <row r="25">
          <cell r="A25" t="str">
            <v>Calle Larga</v>
          </cell>
        </row>
        <row r="26">
          <cell r="A26" t="str">
            <v>Camarones</v>
          </cell>
        </row>
        <row r="27">
          <cell r="A27" t="str">
            <v>Camiña</v>
          </cell>
        </row>
        <row r="28">
          <cell r="A28" t="str">
            <v>Canela</v>
          </cell>
        </row>
        <row r="29">
          <cell r="A29" t="str">
            <v>Cañete</v>
          </cell>
        </row>
        <row r="30">
          <cell r="A30" t="str">
            <v>Carahue</v>
          </cell>
        </row>
        <row r="31">
          <cell r="A31" t="str">
            <v>Cartagena</v>
          </cell>
        </row>
        <row r="32">
          <cell r="A32" t="str">
            <v>Casablanca</v>
          </cell>
        </row>
        <row r="33">
          <cell r="A33" t="str">
            <v>Castro</v>
          </cell>
        </row>
        <row r="34">
          <cell r="A34" t="str">
            <v>Catemu</v>
          </cell>
        </row>
        <row r="35">
          <cell r="A35" t="str">
            <v>Cauquenes</v>
          </cell>
        </row>
        <row r="36">
          <cell r="A36" t="str">
            <v>Cerrillos</v>
          </cell>
        </row>
        <row r="37">
          <cell r="A37" t="str">
            <v>Cerro Navia</v>
          </cell>
        </row>
        <row r="38">
          <cell r="A38" t="str">
            <v>Chaitén</v>
          </cell>
        </row>
        <row r="39">
          <cell r="A39" t="str">
            <v>Chanco</v>
          </cell>
        </row>
        <row r="40">
          <cell r="A40" t="str">
            <v>Chañaral</v>
          </cell>
        </row>
        <row r="41">
          <cell r="A41" t="str">
            <v>Chépica</v>
          </cell>
        </row>
        <row r="42">
          <cell r="A42" t="str">
            <v>Chiguayante</v>
          </cell>
        </row>
        <row r="43">
          <cell r="A43" t="str">
            <v>Chile Chico</v>
          </cell>
        </row>
        <row r="44">
          <cell r="A44" t="str">
            <v>Chillán</v>
          </cell>
        </row>
        <row r="45">
          <cell r="A45" t="str">
            <v>Chillán Viejo</v>
          </cell>
        </row>
        <row r="46">
          <cell r="A46" t="str">
            <v>Chimbarongo</v>
          </cell>
        </row>
        <row r="47">
          <cell r="A47" t="str">
            <v>Cholchol</v>
          </cell>
        </row>
        <row r="48">
          <cell r="A48" t="str">
            <v>Chonchi</v>
          </cell>
        </row>
        <row r="49">
          <cell r="A49" t="str">
            <v>Cisnes</v>
          </cell>
        </row>
        <row r="50">
          <cell r="A50" t="str">
            <v>Cobquecura</v>
          </cell>
        </row>
        <row r="51">
          <cell r="A51" t="str">
            <v>Cochamó</v>
          </cell>
        </row>
        <row r="52">
          <cell r="A52" t="str">
            <v>Cochrane</v>
          </cell>
        </row>
        <row r="53">
          <cell r="A53" t="str">
            <v>Codegua</v>
          </cell>
        </row>
        <row r="54">
          <cell r="A54" t="str">
            <v>Coelemu</v>
          </cell>
        </row>
        <row r="55">
          <cell r="A55" t="str">
            <v>Coihaique</v>
          </cell>
        </row>
        <row r="56">
          <cell r="A56" t="str">
            <v>Coihueco</v>
          </cell>
        </row>
        <row r="57">
          <cell r="A57" t="str">
            <v>Coinco</v>
          </cell>
        </row>
        <row r="58">
          <cell r="A58" t="str">
            <v>Colbún</v>
          </cell>
        </row>
        <row r="59">
          <cell r="A59" t="str">
            <v>Colchane</v>
          </cell>
        </row>
        <row r="60">
          <cell r="A60" t="str">
            <v>Colina</v>
          </cell>
        </row>
        <row r="61">
          <cell r="A61" t="str">
            <v>Collipulli</v>
          </cell>
        </row>
        <row r="62">
          <cell r="A62" t="str">
            <v>Coltauco</v>
          </cell>
        </row>
        <row r="63">
          <cell r="A63" t="str">
            <v>Combarbalá</v>
          </cell>
        </row>
        <row r="64">
          <cell r="A64" t="str">
            <v>Concepción</v>
          </cell>
        </row>
        <row r="65">
          <cell r="A65" t="str">
            <v>Conchalí</v>
          </cell>
        </row>
        <row r="66">
          <cell r="A66" t="str">
            <v>Concón</v>
          </cell>
        </row>
        <row r="67">
          <cell r="A67" t="str">
            <v>Constitución</v>
          </cell>
        </row>
        <row r="68">
          <cell r="A68" t="str">
            <v>Contulmo</v>
          </cell>
        </row>
        <row r="69">
          <cell r="A69" t="str">
            <v>Copiapó</v>
          </cell>
        </row>
        <row r="70">
          <cell r="A70" t="str">
            <v>Coquimbo</v>
          </cell>
        </row>
        <row r="71">
          <cell r="A71" t="str">
            <v>Coronel</v>
          </cell>
        </row>
        <row r="72">
          <cell r="A72" t="str">
            <v>Corral</v>
          </cell>
        </row>
        <row r="73">
          <cell r="A73" t="str">
            <v>Cunco</v>
          </cell>
        </row>
        <row r="74">
          <cell r="A74" t="str">
            <v>Curacautín</v>
          </cell>
        </row>
        <row r="75">
          <cell r="A75" t="str">
            <v>Curacaví</v>
          </cell>
        </row>
        <row r="76">
          <cell r="A76" t="str">
            <v>Curaco de Vélez</v>
          </cell>
        </row>
        <row r="77">
          <cell r="A77" t="str">
            <v>Curanilahue</v>
          </cell>
        </row>
        <row r="78">
          <cell r="A78" t="str">
            <v>Curarrehue</v>
          </cell>
        </row>
        <row r="79">
          <cell r="A79" t="str">
            <v>Curepto</v>
          </cell>
        </row>
        <row r="80">
          <cell r="A80" t="str">
            <v>Curicó</v>
          </cell>
        </row>
        <row r="81">
          <cell r="A81" t="str">
            <v>Dalcahue</v>
          </cell>
        </row>
        <row r="82">
          <cell r="A82" t="str">
            <v>Diego de Almagro</v>
          </cell>
        </row>
        <row r="83">
          <cell r="A83" t="str">
            <v>Doñihue</v>
          </cell>
        </row>
        <row r="84">
          <cell r="A84" t="str">
            <v>El Bosque</v>
          </cell>
        </row>
        <row r="85">
          <cell r="A85" t="str">
            <v>El Carmen</v>
          </cell>
        </row>
        <row r="86">
          <cell r="A86" t="str">
            <v>El Monte</v>
          </cell>
        </row>
        <row r="87">
          <cell r="A87" t="str">
            <v>El Quisco</v>
          </cell>
        </row>
        <row r="88">
          <cell r="A88" t="str">
            <v>El Tabo</v>
          </cell>
        </row>
        <row r="89">
          <cell r="A89" t="str">
            <v>Empedrado</v>
          </cell>
        </row>
        <row r="90">
          <cell r="A90" t="str">
            <v>Ercilla</v>
          </cell>
        </row>
        <row r="91">
          <cell r="A91" t="str">
            <v>Estación Central</v>
          </cell>
        </row>
        <row r="92">
          <cell r="A92" t="str">
            <v>Florida</v>
          </cell>
        </row>
        <row r="93">
          <cell r="A93" t="str">
            <v>Freire</v>
          </cell>
        </row>
        <row r="94">
          <cell r="A94" t="str">
            <v>Freirina</v>
          </cell>
        </row>
        <row r="95">
          <cell r="A95" t="str">
            <v>Fresia</v>
          </cell>
        </row>
        <row r="96">
          <cell r="A96" t="str">
            <v>Frutillar</v>
          </cell>
        </row>
        <row r="97">
          <cell r="A97" t="str">
            <v>Futaleufú</v>
          </cell>
        </row>
        <row r="98">
          <cell r="A98" t="str">
            <v>Futrono</v>
          </cell>
        </row>
        <row r="99">
          <cell r="A99" t="str">
            <v>Galvarino</v>
          </cell>
        </row>
        <row r="100">
          <cell r="A100" t="str">
            <v>General Lagos</v>
          </cell>
        </row>
        <row r="101">
          <cell r="A101" t="str">
            <v>Gorbea</v>
          </cell>
        </row>
        <row r="102">
          <cell r="A102" t="str">
            <v>Graneros</v>
          </cell>
        </row>
        <row r="103">
          <cell r="A103" t="str">
            <v>Guaitecas</v>
          </cell>
        </row>
        <row r="104">
          <cell r="A104" t="str">
            <v>Hijuelas</v>
          </cell>
        </row>
        <row r="105">
          <cell r="A105" t="str">
            <v>Hualaihue</v>
          </cell>
        </row>
        <row r="106">
          <cell r="A106" t="str">
            <v>Hualañé</v>
          </cell>
        </row>
        <row r="107">
          <cell r="A107" t="str">
            <v>Hualpén</v>
          </cell>
        </row>
        <row r="108">
          <cell r="A108" t="str">
            <v>Hualqui</v>
          </cell>
        </row>
        <row r="109">
          <cell r="A109" t="str">
            <v>Huara</v>
          </cell>
        </row>
        <row r="110">
          <cell r="A110" t="str">
            <v>Huasco</v>
          </cell>
        </row>
        <row r="111">
          <cell r="A111" t="str">
            <v>Huechuraba</v>
          </cell>
        </row>
        <row r="112">
          <cell r="A112" t="str">
            <v>Illapel</v>
          </cell>
        </row>
        <row r="113">
          <cell r="A113" t="str">
            <v>Independencia</v>
          </cell>
        </row>
        <row r="114">
          <cell r="A114" t="str">
            <v>Iquique</v>
          </cell>
        </row>
        <row r="115">
          <cell r="A115" t="str">
            <v>Isla de Maipo</v>
          </cell>
        </row>
        <row r="116">
          <cell r="A116" t="str">
            <v>Isla de Pascua</v>
          </cell>
        </row>
        <row r="117">
          <cell r="A117" t="str">
            <v>Juan Fernández</v>
          </cell>
        </row>
        <row r="118">
          <cell r="A118" t="str">
            <v>La Cisterna</v>
          </cell>
        </row>
        <row r="119">
          <cell r="A119" t="str">
            <v>La Cruz</v>
          </cell>
        </row>
        <row r="120">
          <cell r="A120" t="str">
            <v>La Estrella</v>
          </cell>
        </row>
        <row r="121">
          <cell r="A121" t="str">
            <v>La Florida</v>
          </cell>
        </row>
        <row r="122">
          <cell r="A122" t="str">
            <v>La Granja</v>
          </cell>
        </row>
        <row r="123">
          <cell r="A123" t="str">
            <v>La Higuera</v>
          </cell>
        </row>
        <row r="124">
          <cell r="A124" t="str">
            <v>La Ligua</v>
          </cell>
        </row>
        <row r="125">
          <cell r="A125" t="str">
            <v>La Pintana</v>
          </cell>
        </row>
        <row r="126">
          <cell r="A126" t="str">
            <v>La Reina</v>
          </cell>
        </row>
        <row r="127">
          <cell r="A127" t="str">
            <v>La Serena</v>
          </cell>
        </row>
        <row r="128">
          <cell r="A128" t="str">
            <v>La Unión</v>
          </cell>
        </row>
        <row r="129">
          <cell r="A129" t="str">
            <v>Lago Ranco</v>
          </cell>
        </row>
        <row r="130">
          <cell r="A130" t="str">
            <v>Lago Verde</v>
          </cell>
        </row>
        <row r="131">
          <cell r="A131" t="str">
            <v>Laguna Blanca</v>
          </cell>
        </row>
        <row r="132">
          <cell r="A132" t="str">
            <v>Laja</v>
          </cell>
        </row>
        <row r="133">
          <cell r="A133" t="str">
            <v>Lampa</v>
          </cell>
        </row>
        <row r="134">
          <cell r="A134" t="str">
            <v>Lanco</v>
          </cell>
        </row>
        <row r="135">
          <cell r="A135" t="str">
            <v>Las Cabras</v>
          </cell>
        </row>
        <row r="136">
          <cell r="A136" t="str">
            <v>Las Condes</v>
          </cell>
        </row>
        <row r="137">
          <cell r="A137" t="str">
            <v>Lautaro</v>
          </cell>
        </row>
        <row r="138">
          <cell r="A138" t="str">
            <v>Lebu</v>
          </cell>
        </row>
        <row r="139">
          <cell r="A139" t="str">
            <v>Licantén</v>
          </cell>
        </row>
        <row r="140">
          <cell r="A140" t="str">
            <v>Limache</v>
          </cell>
        </row>
        <row r="141">
          <cell r="A141" t="str">
            <v>Linares</v>
          </cell>
        </row>
        <row r="142">
          <cell r="A142" t="str">
            <v>Litueche</v>
          </cell>
        </row>
        <row r="143">
          <cell r="A143" t="str">
            <v>Llanquihue</v>
          </cell>
        </row>
        <row r="144">
          <cell r="A144" t="str">
            <v>Llay Llay</v>
          </cell>
        </row>
        <row r="145">
          <cell r="A145" t="str">
            <v>Lo Barnechea</v>
          </cell>
        </row>
        <row r="146">
          <cell r="A146" t="str">
            <v>Lo Espejo</v>
          </cell>
        </row>
        <row r="147">
          <cell r="A147" t="str">
            <v>Lo Prado</v>
          </cell>
        </row>
        <row r="148">
          <cell r="A148" t="str">
            <v>Lolol</v>
          </cell>
        </row>
        <row r="149">
          <cell r="A149" t="str">
            <v>Loncoche</v>
          </cell>
        </row>
        <row r="150">
          <cell r="A150" t="str">
            <v>Longaví</v>
          </cell>
        </row>
        <row r="151">
          <cell r="A151" t="str">
            <v>Lonquimay</v>
          </cell>
        </row>
        <row r="152">
          <cell r="A152" t="str">
            <v>Los Alamos</v>
          </cell>
        </row>
        <row r="153">
          <cell r="A153" t="str">
            <v>Los Andes</v>
          </cell>
        </row>
        <row r="154">
          <cell r="A154" t="str">
            <v>Los Angeles</v>
          </cell>
        </row>
        <row r="155">
          <cell r="A155" t="str">
            <v>Los Lagos</v>
          </cell>
        </row>
        <row r="156">
          <cell r="A156" t="str">
            <v>Los Muermos</v>
          </cell>
        </row>
        <row r="157">
          <cell r="A157" t="str">
            <v>Los Sauces</v>
          </cell>
        </row>
        <row r="158">
          <cell r="A158" t="str">
            <v>Los Vilos</v>
          </cell>
        </row>
        <row r="159">
          <cell r="A159" t="str">
            <v>Lota</v>
          </cell>
        </row>
        <row r="160">
          <cell r="A160" t="str">
            <v>Lumaco</v>
          </cell>
        </row>
        <row r="161">
          <cell r="A161" t="str">
            <v>Machalí</v>
          </cell>
        </row>
        <row r="162">
          <cell r="A162" t="str">
            <v>Macul</v>
          </cell>
        </row>
        <row r="163">
          <cell r="A163" t="str">
            <v>Máfil</v>
          </cell>
        </row>
        <row r="164">
          <cell r="A164" t="str">
            <v>Maipú</v>
          </cell>
        </row>
        <row r="165">
          <cell r="A165" t="str">
            <v>Malloa</v>
          </cell>
        </row>
        <row r="166">
          <cell r="A166" t="str">
            <v>Marchihue</v>
          </cell>
        </row>
        <row r="167">
          <cell r="A167" t="str">
            <v>María Elena</v>
          </cell>
        </row>
        <row r="168">
          <cell r="A168" t="str">
            <v>María Pinto</v>
          </cell>
        </row>
        <row r="169">
          <cell r="A169" t="str">
            <v>Mariquina</v>
          </cell>
        </row>
        <row r="170">
          <cell r="A170" t="str">
            <v>Maule</v>
          </cell>
        </row>
        <row r="171">
          <cell r="A171" t="str">
            <v>Maullín</v>
          </cell>
        </row>
        <row r="172">
          <cell r="A172" t="str">
            <v>Mejillones</v>
          </cell>
        </row>
        <row r="173">
          <cell r="A173" t="str">
            <v>Melipeuco</v>
          </cell>
        </row>
        <row r="174">
          <cell r="A174" t="str">
            <v>Melipilla</v>
          </cell>
        </row>
        <row r="175">
          <cell r="A175" t="str">
            <v>Molina</v>
          </cell>
        </row>
        <row r="176">
          <cell r="A176" t="str">
            <v>Monte Patria</v>
          </cell>
        </row>
        <row r="177">
          <cell r="A177" t="str">
            <v>Mostazal</v>
          </cell>
        </row>
        <row r="178">
          <cell r="A178" t="str">
            <v>Mulchén</v>
          </cell>
        </row>
        <row r="179">
          <cell r="A179" t="str">
            <v>Nacimiento</v>
          </cell>
        </row>
        <row r="180">
          <cell r="A180" t="str">
            <v>Nancagua</v>
          </cell>
        </row>
        <row r="181">
          <cell r="A181" t="str">
            <v>Natales</v>
          </cell>
        </row>
        <row r="182">
          <cell r="A182" t="str">
            <v>Navidad</v>
          </cell>
        </row>
        <row r="183">
          <cell r="A183" t="str">
            <v>Negrete</v>
          </cell>
        </row>
        <row r="184">
          <cell r="A184" t="str">
            <v>Ninhue</v>
          </cell>
        </row>
        <row r="185">
          <cell r="A185" t="str">
            <v>Nogales</v>
          </cell>
        </row>
        <row r="186">
          <cell r="A186" t="str">
            <v>Nueva Imperial</v>
          </cell>
        </row>
        <row r="187">
          <cell r="A187" t="str">
            <v>Ñiquén</v>
          </cell>
        </row>
        <row r="188">
          <cell r="A188" t="str">
            <v>Ñuñoa</v>
          </cell>
        </row>
        <row r="189">
          <cell r="A189" t="str">
            <v>Ohiggins</v>
          </cell>
        </row>
        <row r="190">
          <cell r="A190" t="str">
            <v>Olivar</v>
          </cell>
        </row>
        <row r="191">
          <cell r="A191" t="str">
            <v>Ollague</v>
          </cell>
        </row>
        <row r="192">
          <cell r="A192" t="str">
            <v>Olmué</v>
          </cell>
        </row>
        <row r="193">
          <cell r="A193" t="str">
            <v>Osorno</v>
          </cell>
        </row>
        <row r="194">
          <cell r="A194" t="str">
            <v>Ovalle</v>
          </cell>
        </row>
        <row r="195">
          <cell r="A195" t="str">
            <v>Padre Hurtado</v>
          </cell>
        </row>
        <row r="196">
          <cell r="A196" t="str">
            <v>Padre Las Casas</v>
          </cell>
        </row>
        <row r="197">
          <cell r="A197" t="str">
            <v>Paihuano</v>
          </cell>
        </row>
        <row r="198">
          <cell r="A198" t="str">
            <v>Paillaco</v>
          </cell>
        </row>
        <row r="199">
          <cell r="A199" t="str">
            <v>Paine</v>
          </cell>
        </row>
        <row r="200">
          <cell r="A200" t="str">
            <v>Palena</v>
          </cell>
        </row>
        <row r="201">
          <cell r="A201" t="str">
            <v>Palmilla</v>
          </cell>
        </row>
        <row r="202">
          <cell r="A202" t="str">
            <v>Panguipulli</v>
          </cell>
        </row>
        <row r="203">
          <cell r="A203" t="str">
            <v>Panquehue</v>
          </cell>
        </row>
        <row r="204">
          <cell r="A204" t="str">
            <v>Papudo</v>
          </cell>
        </row>
        <row r="205">
          <cell r="A205" t="str">
            <v>Paredones</v>
          </cell>
        </row>
        <row r="206">
          <cell r="A206" t="str">
            <v>Parral</v>
          </cell>
        </row>
        <row r="207">
          <cell r="A207" t="str">
            <v>Pedro Aguirre Cerda</v>
          </cell>
        </row>
        <row r="208">
          <cell r="A208" t="str">
            <v>Pelarco</v>
          </cell>
        </row>
        <row r="209">
          <cell r="A209" t="str">
            <v>Pelluhue</v>
          </cell>
        </row>
        <row r="210">
          <cell r="A210" t="str">
            <v>Pemuco</v>
          </cell>
        </row>
        <row r="211">
          <cell r="A211" t="str">
            <v>Pencahue</v>
          </cell>
        </row>
        <row r="212">
          <cell r="A212" t="str">
            <v>Penco</v>
          </cell>
        </row>
        <row r="213">
          <cell r="A213" t="str">
            <v>Peñaflor</v>
          </cell>
        </row>
        <row r="214">
          <cell r="A214" t="str">
            <v>Peñalolén</v>
          </cell>
        </row>
        <row r="215">
          <cell r="A215" t="str">
            <v>Peralillo</v>
          </cell>
        </row>
        <row r="216">
          <cell r="A216" t="str">
            <v>Perquenco</v>
          </cell>
        </row>
        <row r="217">
          <cell r="A217" t="str">
            <v>Petorca</v>
          </cell>
        </row>
        <row r="218">
          <cell r="A218" t="str">
            <v>Peumo</v>
          </cell>
        </row>
        <row r="219">
          <cell r="A219" t="str">
            <v>Pica</v>
          </cell>
        </row>
        <row r="220">
          <cell r="A220" t="str">
            <v>Pichidegua</v>
          </cell>
        </row>
        <row r="221">
          <cell r="A221" t="str">
            <v>Pichilemu</v>
          </cell>
        </row>
        <row r="222">
          <cell r="A222" t="str">
            <v>Pinto</v>
          </cell>
        </row>
        <row r="223">
          <cell r="A223" t="str">
            <v>Pirque</v>
          </cell>
        </row>
        <row r="224">
          <cell r="A224" t="str">
            <v>Pitrufquén</v>
          </cell>
        </row>
        <row r="225">
          <cell r="A225" t="str">
            <v>Placilla</v>
          </cell>
        </row>
        <row r="226">
          <cell r="A226" t="str">
            <v>Portezuelo</v>
          </cell>
        </row>
        <row r="227">
          <cell r="A227" t="str">
            <v>Porvenir</v>
          </cell>
        </row>
        <row r="228">
          <cell r="A228" t="str">
            <v>Pozo Almonte</v>
          </cell>
        </row>
        <row r="229">
          <cell r="A229" t="str">
            <v>Primavera</v>
          </cell>
        </row>
        <row r="230">
          <cell r="A230" t="str">
            <v>Providencia</v>
          </cell>
        </row>
        <row r="231">
          <cell r="A231" t="str">
            <v>Puchuncaví</v>
          </cell>
        </row>
        <row r="232">
          <cell r="A232" t="str">
            <v>Pucón</v>
          </cell>
        </row>
        <row r="233">
          <cell r="A233" t="str">
            <v>Pudahuel</v>
          </cell>
        </row>
        <row r="234">
          <cell r="A234" t="str">
            <v>Puente Alto</v>
          </cell>
        </row>
        <row r="235">
          <cell r="A235" t="str">
            <v>Puerto Montt</v>
          </cell>
        </row>
        <row r="236">
          <cell r="A236" t="str">
            <v>Puerto Octay</v>
          </cell>
        </row>
        <row r="237">
          <cell r="A237" t="str">
            <v>Puerto Varas</v>
          </cell>
        </row>
        <row r="238">
          <cell r="A238" t="str">
            <v>Pumanque</v>
          </cell>
        </row>
        <row r="239">
          <cell r="A239" t="str">
            <v>Punitaqui</v>
          </cell>
        </row>
        <row r="240">
          <cell r="A240" t="str">
            <v>Punta Arenas</v>
          </cell>
        </row>
        <row r="241">
          <cell r="A241" t="str">
            <v>Puqueldón</v>
          </cell>
        </row>
        <row r="242">
          <cell r="A242" t="str">
            <v>Purén</v>
          </cell>
        </row>
        <row r="243">
          <cell r="A243" t="str">
            <v>Purranque</v>
          </cell>
        </row>
        <row r="244">
          <cell r="A244" t="str">
            <v>Putaendo</v>
          </cell>
        </row>
        <row r="245">
          <cell r="A245" t="str">
            <v>Putre</v>
          </cell>
        </row>
        <row r="246">
          <cell r="A246" t="str">
            <v>Puyehue</v>
          </cell>
        </row>
        <row r="247">
          <cell r="A247" t="str">
            <v>Queilén</v>
          </cell>
        </row>
        <row r="248">
          <cell r="A248" t="str">
            <v>Quellón</v>
          </cell>
        </row>
        <row r="249">
          <cell r="A249" t="str">
            <v>Quemchi</v>
          </cell>
        </row>
        <row r="250">
          <cell r="A250" t="str">
            <v>Quilaco</v>
          </cell>
        </row>
        <row r="251">
          <cell r="A251" t="str">
            <v>Quilicura</v>
          </cell>
        </row>
        <row r="252">
          <cell r="A252" t="str">
            <v>Quilleco</v>
          </cell>
        </row>
        <row r="253">
          <cell r="A253" t="str">
            <v>Quillón</v>
          </cell>
        </row>
        <row r="254">
          <cell r="A254" t="str">
            <v>Quillota</v>
          </cell>
        </row>
        <row r="255">
          <cell r="A255" t="str">
            <v>Quilpué</v>
          </cell>
        </row>
        <row r="256">
          <cell r="A256" t="str">
            <v>Quinchao</v>
          </cell>
        </row>
        <row r="257">
          <cell r="A257" t="str">
            <v>Quinta de Tilcoco</v>
          </cell>
        </row>
        <row r="258">
          <cell r="A258" t="str">
            <v>Quinta Normal</v>
          </cell>
        </row>
        <row r="259">
          <cell r="A259" t="str">
            <v>Quintero</v>
          </cell>
        </row>
        <row r="260">
          <cell r="A260" t="str">
            <v>Quirihue</v>
          </cell>
        </row>
        <row r="261">
          <cell r="A261" t="str">
            <v>Rancagua</v>
          </cell>
        </row>
        <row r="262">
          <cell r="A262" t="str">
            <v>Ranquil</v>
          </cell>
        </row>
        <row r="263">
          <cell r="A263" t="str">
            <v>Rauco</v>
          </cell>
        </row>
        <row r="264">
          <cell r="A264" t="str">
            <v>Recoleta</v>
          </cell>
        </row>
        <row r="265">
          <cell r="A265" t="str">
            <v>Renaico</v>
          </cell>
        </row>
        <row r="266">
          <cell r="A266" t="str">
            <v>Renca</v>
          </cell>
        </row>
        <row r="267">
          <cell r="A267" t="str">
            <v>Rengo</v>
          </cell>
        </row>
        <row r="268">
          <cell r="A268" t="str">
            <v>Requinoa</v>
          </cell>
        </row>
        <row r="269">
          <cell r="A269" t="str">
            <v>Retiro</v>
          </cell>
        </row>
        <row r="270">
          <cell r="A270" t="str">
            <v>Rinconada</v>
          </cell>
        </row>
        <row r="271">
          <cell r="A271" t="str">
            <v>Río Bueno</v>
          </cell>
        </row>
        <row r="272">
          <cell r="A272" t="str">
            <v>Río Claro</v>
          </cell>
        </row>
        <row r="273">
          <cell r="A273" t="str">
            <v>Río Hurtado</v>
          </cell>
        </row>
        <row r="274">
          <cell r="A274" t="str">
            <v>Río Ibáñez</v>
          </cell>
        </row>
        <row r="275">
          <cell r="A275" t="str">
            <v>Río Negro</v>
          </cell>
        </row>
        <row r="276">
          <cell r="A276" t="str">
            <v>Río Verde</v>
          </cell>
        </row>
        <row r="277">
          <cell r="A277" t="str">
            <v>Romeral</v>
          </cell>
        </row>
        <row r="278">
          <cell r="A278" t="str">
            <v>Saavedra</v>
          </cell>
        </row>
        <row r="279">
          <cell r="A279" t="str">
            <v>Sagrada Familia</v>
          </cell>
        </row>
        <row r="280">
          <cell r="A280" t="str">
            <v>Salamanca</v>
          </cell>
        </row>
        <row r="281">
          <cell r="A281" t="str">
            <v>San Antonio</v>
          </cell>
        </row>
        <row r="282">
          <cell r="A282" t="str">
            <v>San Bernardo</v>
          </cell>
        </row>
        <row r="283">
          <cell r="A283" t="str">
            <v>San Carlos</v>
          </cell>
        </row>
        <row r="284">
          <cell r="A284" t="str">
            <v>San Clemente</v>
          </cell>
        </row>
        <row r="285">
          <cell r="A285" t="str">
            <v>San Esteban</v>
          </cell>
        </row>
        <row r="286">
          <cell r="A286" t="str">
            <v>San Fabián</v>
          </cell>
        </row>
        <row r="287">
          <cell r="A287" t="str">
            <v>San Felipe</v>
          </cell>
        </row>
        <row r="288">
          <cell r="A288" t="str">
            <v>San Fernando</v>
          </cell>
        </row>
        <row r="289">
          <cell r="A289" t="str">
            <v>San Gregorio</v>
          </cell>
        </row>
        <row r="290">
          <cell r="A290" t="str">
            <v>San Ignacio</v>
          </cell>
        </row>
        <row r="291">
          <cell r="A291" t="str">
            <v>San Javier</v>
          </cell>
        </row>
        <row r="292">
          <cell r="A292" t="str">
            <v>San Joaquín</v>
          </cell>
        </row>
        <row r="293">
          <cell r="A293" t="str">
            <v>San José de Maipo</v>
          </cell>
        </row>
        <row r="294">
          <cell r="A294" t="str">
            <v>San Juan de la Costa</v>
          </cell>
        </row>
        <row r="295">
          <cell r="A295" t="str">
            <v>San Miguel</v>
          </cell>
        </row>
        <row r="296">
          <cell r="A296" t="str">
            <v>San Nicolás</v>
          </cell>
        </row>
        <row r="297">
          <cell r="A297" t="str">
            <v>San Pablo</v>
          </cell>
        </row>
        <row r="298">
          <cell r="A298" t="str">
            <v>San Pedro</v>
          </cell>
        </row>
        <row r="299">
          <cell r="A299" t="str">
            <v>San Pedro de Atacama</v>
          </cell>
        </row>
        <row r="300">
          <cell r="A300" t="str">
            <v>San Pedro De La Paz</v>
          </cell>
        </row>
        <row r="301">
          <cell r="A301" t="str">
            <v>San Rafael</v>
          </cell>
        </row>
        <row r="302">
          <cell r="A302" t="str">
            <v>San Ramón</v>
          </cell>
        </row>
        <row r="303">
          <cell r="A303" t="str">
            <v>San Rosendo</v>
          </cell>
        </row>
        <row r="304">
          <cell r="A304" t="str">
            <v>San Vicente</v>
          </cell>
        </row>
        <row r="305">
          <cell r="A305" t="str">
            <v>Santa Bárbara</v>
          </cell>
        </row>
        <row r="306">
          <cell r="A306" t="str">
            <v>Santa Cruz</v>
          </cell>
        </row>
        <row r="307">
          <cell r="A307" t="str">
            <v>Santa Juana</v>
          </cell>
        </row>
        <row r="308">
          <cell r="A308" t="str">
            <v>Santa María</v>
          </cell>
        </row>
        <row r="309">
          <cell r="A309" t="str">
            <v>Santiago</v>
          </cell>
        </row>
        <row r="310">
          <cell r="A310" t="str">
            <v>Santo Domingo</v>
          </cell>
        </row>
        <row r="311">
          <cell r="A311" t="str">
            <v>Sierra Gorda</v>
          </cell>
        </row>
        <row r="312">
          <cell r="A312" t="str">
            <v>Talagante</v>
          </cell>
        </row>
        <row r="313">
          <cell r="A313" t="str">
            <v>Talca</v>
          </cell>
        </row>
        <row r="314">
          <cell r="A314" t="str">
            <v>Talcahuano</v>
          </cell>
        </row>
        <row r="315">
          <cell r="A315" t="str">
            <v>Taltal</v>
          </cell>
        </row>
        <row r="316">
          <cell r="A316" t="str">
            <v>Temuco</v>
          </cell>
        </row>
        <row r="317">
          <cell r="A317" t="str">
            <v>Teno</v>
          </cell>
        </row>
        <row r="318">
          <cell r="A318" t="str">
            <v>Teodoro Schmidt</v>
          </cell>
        </row>
        <row r="319">
          <cell r="A319" t="str">
            <v>Tierra Amarilla</v>
          </cell>
        </row>
        <row r="320">
          <cell r="A320" t="str">
            <v>Til til</v>
          </cell>
        </row>
        <row r="321">
          <cell r="A321" t="str">
            <v>Timaukel</v>
          </cell>
        </row>
        <row r="322">
          <cell r="A322" t="str">
            <v>Tirua</v>
          </cell>
        </row>
        <row r="323">
          <cell r="A323" t="str">
            <v>Tocopilla</v>
          </cell>
        </row>
        <row r="324">
          <cell r="A324" t="str">
            <v>Toltén</v>
          </cell>
        </row>
        <row r="325">
          <cell r="A325" t="str">
            <v>Tomé</v>
          </cell>
        </row>
        <row r="326">
          <cell r="A326" t="str">
            <v>Torres del Paine</v>
          </cell>
        </row>
        <row r="327">
          <cell r="A327" t="str">
            <v>Tortel</v>
          </cell>
        </row>
        <row r="328">
          <cell r="A328" t="str">
            <v>Traiguén</v>
          </cell>
        </row>
        <row r="329">
          <cell r="A329" t="str">
            <v>Trehuaco</v>
          </cell>
        </row>
        <row r="330">
          <cell r="A330" t="str">
            <v>Tucapel</v>
          </cell>
        </row>
        <row r="331">
          <cell r="A331" t="str">
            <v>Valdivia</v>
          </cell>
        </row>
        <row r="332">
          <cell r="A332" t="str">
            <v>Vallenar</v>
          </cell>
        </row>
        <row r="333">
          <cell r="A333" t="str">
            <v>Valparaíso</v>
          </cell>
        </row>
        <row r="334">
          <cell r="A334" t="str">
            <v>Vichuquén</v>
          </cell>
        </row>
        <row r="335">
          <cell r="A335" t="str">
            <v>Victoria</v>
          </cell>
        </row>
        <row r="336">
          <cell r="A336" t="str">
            <v>Vicuña</v>
          </cell>
        </row>
        <row r="337">
          <cell r="A337" t="str">
            <v>Vilcún</v>
          </cell>
        </row>
        <row r="338">
          <cell r="A338" t="str">
            <v>Villa Alegre</v>
          </cell>
        </row>
        <row r="339">
          <cell r="A339" t="str">
            <v>Villa Alemana</v>
          </cell>
        </row>
        <row r="340">
          <cell r="A340" t="str">
            <v>Villarrica</v>
          </cell>
        </row>
        <row r="341">
          <cell r="A341" t="str">
            <v>Viña del Mar</v>
          </cell>
        </row>
        <row r="342">
          <cell r="A342" t="str">
            <v>Vitacura</v>
          </cell>
        </row>
        <row r="343">
          <cell r="A343" t="str">
            <v>Yerbas Buenas</v>
          </cell>
        </row>
        <row r="344">
          <cell r="A344" t="str">
            <v>Yumbel</v>
          </cell>
        </row>
        <row r="345">
          <cell r="A345" t="str">
            <v>Yungay</v>
          </cell>
        </row>
        <row r="346">
          <cell r="A346" t="str">
            <v>Zapallar</v>
          </cell>
        </row>
        <row r="347">
          <cell r="A347" t="str">
            <v>--&gt; SELECCIONE  COMUNA &lt;---</v>
          </cell>
        </row>
      </sheetData>
      <sheetData sheetId="4"/>
      <sheetData sheetId="5">
        <row r="1">
          <cell r="A1" t="str">
            <v>TIPO</v>
          </cell>
        </row>
        <row r="2">
          <cell r="C2" t="str">
            <v>08107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1"/>
  <sheetViews>
    <sheetView tabSelected="1" topLeftCell="B67" zoomScale="124" zoomScaleNormal="124" workbookViewId="0">
      <selection activeCell="I91" sqref="I91"/>
    </sheetView>
  </sheetViews>
  <sheetFormatPr baseColWidth="10" defaultRowHeight="13.5" x14ac:dyDescent="0.25"/>
  <cols>
    <col min="1" max="1" width="4.7109375" style="1" customWidth="1"/>
    <col min="2" max="2" width="11.42578125" style="11"/>
    <col min="3" max="5" width="11.42578125" style="12"/>
    <col min="6" max="6" width="36.7109375" style="12" customWidth="1"/>
    <col min="7" max="7" width="15.85546875" style="12" bestFit="1" customWidth="1"/>
    <col min="8" max="8" width="14" style="1" customWidth="1"/>
    <col min="9" max="9" width="17" style="1" customWidth="1"/>
    <col min="10" max="10" width="13.7109375" style="1" customWidth="1"/>
    <col min="11" max="11" width="11.42578125" style="2"/>
    <col min="12" max="16384" width="11.42578125" style="1"/>
  </cols>
  <sheetData>
    <row r="1" spans="2:11" ht="18" customHeight="1" x14ac:dyDescent="0.25">
      <c r="B1" s="71" t="s">
        <v>1162</v>
      </c>
      <c r="C1" s="71"/>
      <c r="D1" s="71"/>
      <c r="E1" s="71"/>
      <c r="F1" s="71"/>
      <c r="G1" s="71"/>
      <c r="H1" s="71"/>
      <c r="I1" s="71"/>
      <c r="J1" s="71"/>
    </row>
    <row r="2" spans="2:11" ht="18" x14ac:dyDescent="0.25">
      <c r="B2" s="3"/>
      <c r="C2" s="3"/>
      <c r="D2" s="3"/>
      <c r="E2" s="3"/>
      <c r="F2" s="3"/>
      <c r="G2" s="3"/>
    </row>
    <row r="3" spans="2:11" ht="18.75" thickBot="1" x14ac:dyDescent="0.3">
      <c r="B3" s="3"/>
      <c r="C3" s="3"/>
      <c r="D3" s="3"/>
      <c r="E3" s="3"/>
      <c r="F3" s="3"/>
      <c r="G3" s="3"/>
    </row>
    <row r="4" spans="2:11" ht="19.5" thickBot="1" x14ac:dyDescent="0.35">
      <c r="B4" s="4" t="s">
        <v>0</v>
      </c>
      <c r="C4" s="3"/>
      <c r="D4" s="3"/>
      <c r="E4" s="3"/>
      <c r="F4" s="5" t="s">
        <v>1</v>
      </c>
      <c r="G4" s="6" t="str">
        <f>IF(F4="--&gt; SELECCIONE  COMUNA &lt;---","Falta información","")</f>
        <v/>
      </c>
      <c r="H4" s="7" t="str">
        <f>IF([1]RESUMEN!A1&lt;&gt;"TIPO","ESTE NO ES EL FORMATO ORIGINAL DE LA CAPTURA DE GASTOS MENSUALES","")</f>
        <v/>
      </c>
    </row>
    <row r="5" spans="2:11" ht="18.75" thickBot="1" x14ac:dyDescent="0.3">
      <c r="B5" s="8"/>
      <c r="C5" s="3"/>
      <c r="D5" s="3"/>
      <c r="E5" s="3"/>
      <c r="F5" s="9"/>
      <c r="G5" s="10"/>
    </row>
    <row r="6" spans="2:11" ht="18.75" thickBot="1" x14ac:dyDescent="0.3">
      <c r="B6" s="4" t="s">
        <v>2</v>
      </c>
      <c r="C6" s="3"/>
      <c r="D6" s="3"/>
      <c r="E6" s="3"/>
      <c r="F6" s="64">
        <v>43556</v>
      </c>
      <c r="G6" s="6" t="str">
        <f>IF(F6="--&gt; SELECCIONE MES &lt;--","Falta información","")</f>
        <v/>
      </c>
      <c r="H6" s="1" t="str">
        <f>IF([1]RESUMEN!C2=99999,"NO HA SELECCIONADO COMUNA","")</f>
        <v/>
      </c>
    </row>
    <row r="7" spans="2:11" ht="18" x14ac:dyDescent="0.25">
      <c r="B7" s="3"/>
      <c r="C7" s="3"/>
      <c r="D7" s="3"/>
      <c r="E7" s="3"/>
      <c r="F7" s="11"/>
      <c r="G7" s="3"/>
      <c r="H7" s="1" t="str">
        <f>IF(F6="--&gt; SELECCIONE MES &lt;--","NO HA SELECCIONADO MES","")</f>
        <v/>
      </c>
    </row>
    <row r="8" spans="2:11" x14ac:dyDescent="0.25">
      <c r="B8" s="12"/>
      <c r="F8" s="11"/>
    </row>
    <row r="9" spans="2:11" ht="14.25" x14ac:dyDescent="0.25">
      <c r="B9" s="72" t="s">
        <v>4</v>
      </c>
      <c r="C9" s="72"/>
      <c r="D9" s="72"/>
      <c r="E9" s="73"/>
      <c r="F9" s="13" t="s">
        <v>5</v>
      </c>
    </row>
    <row r="10" spans="2:11" ht="15" x14ac:dyDescent="0.25">
      <c r="B10" s="66" t="s">
        <v>6</v>
      </c>
      <c r="C10" s="14"/>
      <c r="D10" s="14"/>
      <c r="E10" s="14"/>
      <c r="F10" s="13" t="s">
        <v>7</v>
      </c>
    </row>
    <row r="11" spans="2:11" s="15" customFormat="1" ht="16.5" x14ac:dyDescent="0.25">
      <c r="B11" s="73" t="s">
        <v>8</v>
      </c>
      <c r="C11" s="73"/>
      <c r="D11" s="16"/>
      <c r="E11" s="16"/>
      <c r="F11" s="13" t="s">
        <v>9</v>
      </c>
      <c r="G11" s="17"/>
      <c r="K11" s="18"/>
    </row>
    <row r="12" spans="2:11" ht="16.5" x14ac:dyDescent="0.3">
      <c r="F12" s="19"/>
      <c r="G12" s="20"/>
    </row>
    <row r="13" spans="2:11" ht="16.5" x14ac:dyDescent="0.3">
      <c r="F13" s="19"/>
      <c r="G13" s="20"/>
    </row>
    <row r="14" spans="2:11" ht="20.25" x14ac:dyDescent="0.25">
      <c r="B14" s="74" t="s">
        <v>10</v>
      </c>
      <c r="C14" s="74"/>
      <c r="D14" s="74"/>
      <c r="E14" s="74"/>
      <c r="F14" s="74"/>
      <c r="G14" s="74"/>
      <c r="H14" s="74"/>
      <c r="I14" s="74"/>
      <c r="J14" s="74"/>
    </row>
    <row r="15" spans="2:11" x14ac:dyDescent="0.25">
      <c r="G15" s="20"/>
    </row>
    <row r="16" spans="2:11" ht="36" x14ac:dyDescent="0.25">
      <c r="B16" s="21" t="s">
        <v>11</v>
      </c>
      <c r="C16" s="22" t="s">
        <v>12</v>
      </c>
      <c r="D16" s="22" t="s">
        <v>13</v>
      </c>
      <c r="E16" s="22" t="s">
        <v>14</v>
      </c>
      <c r="F16" s="23" t="s">
        <v>15</v>
      </c>
      <c r="G16" s="24" t="s">
        <v>16</v>
      </c>
      <c r="H16" s="24" t="s">
        <v>17</v>
      </c>
      <c r="I16" s="24" t="s">
        <v>18</v>
      </c>
      <c r="J16" s="24" t="s">
        <v>19</v>
      </c>
    </row>
    <row r="17" spans="2:11" s="25" customFormat="1" ht="12.75" x14ac:dyDescent="0.2">
      <c r="B17" s="26" t="s">
        <v>20</v>
      </c>
      <c r="C17" s="27" t="s">
        <v>21</v>
      </c>
      <c r="D17" s="28" t="s">
        <v>22</v>
      </c>
      <c r="E17" s="27" t="s">
        <v>22</v>
      </c>
      <c r="F17" s="26" t="s">
        <v>23</v>
      </c>
      <c r="G17" s="29">
        <f>G18+G19+G20+G21</f>
        <v>840934</v>
      </c>
      <c r="H17" s="29">
        <f>H18+H19+H20+H21</f>
        <v>1258049</v>
      </c>
      <c r="I17" s="29">
        <f>I18+I19+I20+I21</f>
        <v>3504752</v>
      </c>
      <c r="J17" s="30">
        <f>SUM(J18:J21)</f>
        <v>0</v>
      </c>
      <c r="K17" s="31"/>
    </row>
    <row r="18" spans="2:11" x14ac:dyDescent="0.25">
      <c r="B18" s="32" t="s">
        <v>20</v>
      </c>
      <c r="C18" s="33" t="s">
        <v>24</v>
      </c>
      <c r="D18" s="34" t="s">
        <v>22</v>
      </c>
      <c r="E18" s="33" t="s">
        <v>22</v>
      </c>
      <c r="F18" s="32" t="s">
        <v>25</v>
      </c>
      <c r="G18" s="35">
        <v>416653</v>
      </c>
      <c r="H18" s="35">
        <v>598787</v>
      </c>
      <c r="I18" s="35">
        <v>1189158</v>
      </c>
      <c r="J18" s="36">
        <v>0</v>
      </c>
    </row>
    <row r="19" spans="2:11" x14ac:dyDescent="0.25">
      <c r="B19" s="32" t="s">
        <v>20</v>
      </c>
      <c r="C19" s="33" t="s">
        <v>26</v>
      </c>
      <c r="D19" s="34" t="s">
        <v>22</v>
      </c>
      <c r="E19" s="33" t="s">
        <v>22</v>
      </c>
      <c r="F19" s="32" t="s">
        <v>27</v>
      </c>
      <c r="G19" s="35">
        <v>134455</v>
      </c>
      <c r="H19" s="35">
        <v>381480</v>
      </c>
      <c r="I19" s="35">
        <v>1178927</v>
      </c>
      <c r="J19" s="36">
        <v>0</v>
      </c>
    </row>
    <row r="20" spans="2:11" x14ac:dyDescent="0.25">
      <c r="B20" s="32" t="s">
        <v>20</v>
      </c>
      <c r="C20" s="33" t="s">
        <v>28</v>
      </c>
      <c r="D20" s="34" t="s">
        <v>22</v>
      </c>
      <c r="E20" s="33" t="s">
        <v>22</v>
      </c>
      <c r="F20" s="32" t="s">
        <v>29</v>
      </c>
      <c r="G20" s="35">
        <v>53641</v>
      </c>
      <c r="H20" s="35">
        <v>277782</v>
      </c>
      <c r="I20" s="35">
        <v>1136667</v>
      </c>
      <c r="J20" s="36">
        <v>0</v>
      </c>
    </row>
    <row r="21" spans="2:11" x14ac:dyDescent="0.25">
      <c r="B21" s="32" t="s">
        <v>20</v>
      </c>
      <c r="C21" s="33" t="s">
        <v>30</v>
      </c>
      <c r="D21" s="34" t="s">
        <v>22</v>
      </c>
      <c r="E21" s="33" t="s">
        <v>22</v>
      </c>
      <c r="F21" s="32" t="s">
        <v>31</v>
      </c>
      <c r="G21" s="35">
        <v>236185</v>
      </c>
      <c r="H21" s="36">
        <v>0</v>
      </c>
      <c r="I21" s="36">
        <v>0</v>
      </c>
      <c r="J21" s="36">
        <v>0</v>
      </c>
    </row>
    <row r="22" spans="2:11" s="25" customFormat="1" ht="12.75" x14ac:dyDescent="0.2">
      <c r="B22" s="26" t="s">
        <v>32</v>
      </c>
      <c r="C22" s="27" t="s">
        <v>21</v>
      </c>
      <c r="D22" s="28" t="s">
        <v>22</v>
      </c>
      <c r="E22" s="27" t="s">
        <v>22</v>
      </c>
      <c r="F22" s="26" t="s">
        <v>33</v>
      </c>
      <c r="G22" s="29">
        <f>G23+G24+G25+G26+G27+G28+G29+G30+G31+G32+G33+G34</f>
        <v>996889</v>
      </c>
      <c r="H22" s="29">
        <f>H23+H24+H25+H26+H27+H28+H29+H30+H31+H32+H33+H34</f>
        <v>287723</v>
      </c>
      <c r="I22" s="29">
        <f>I23+I24+I25+I26+I27+I28+I29+I30+I31+I32+I33+I34</f>
        <v>578738</v>
      </c>
      <c r="J22" s="30">
        <f>SUM(J23:J34)</f>
        <v>0</v>
      </c>
      <c r="K22" s="31"/>
    </row>
    <row r="23" spans="2:11" x14ac:dyDescent="0.25">
      <c r="B23" s="32" t="s">
        <v>32</v>
      </c>
      <c r="C23" s="33" t="s">
        <v>24</v>
      </c>
      <c r="D23" s="34" t="s">
        <v>22</v>
      </c>
      <c r="E23" s="33" t="s">
        <v>22</v>
      </c>
      <c r="F23" s="32" t="s">
        <v>34</v>
      </c>
      <c r="G23" s="67">
        <v>1274</v>
      </c>
      <c r="H23" s="67">
        <v>725</v>
      </c>
      <c r="I23" s="35">
        <v>41910</v>
      </c>
      <c r="J23" s="36">
        <v>0</v>
      </c>
    </row>
    <row r="24" spans="2:11" x14ac:dyDescent="0.25">
      <c r="B24" s="32" t="s">
        <v>32</v>
      </c>
      <c r="C24" s="33" t="s">
        <v>26</v>
      </c>
      <c r="D24" s="34" t="s">
        <v>22</v>
      </c>
      <c r="E24" s="33" t="s">
        <v>22</v>
      </c>
      <c r="F24" s="32" t="s">
        <v>35</v>
      </c>
      <c r="G24" s="68">
        <v>7381</v>
      </c>
      <c r="H24" s="65">
        <v>59</v>
      </c>
      <c r="I24" s="35">
        <v>26567</v>
      </c>
      <c r="J24" s="36">
        <v>0</v>
      </c>
    </row>
    <row r="25" spans="2:11" x14ac:dyDescent="0.25">
      <c r="B25" s="32" t="s">
        <v>32</v>
      </c>
      <c r="C25" s="33" t="s">
        <v>28</v>
      </c>
      <c r="D25" s="34" t="s">
        <v>22</v>
      </c>
      <c r="E25" s="33" t="s">
        <v>22</v>
      </c>
      <c r="F25" s="32" t="s">
        <v>36</v>
      </c>
      <c r="G25" s="35">
        <v>1764</v>
      </c>
      <c r="H25" s="65">
        <v>1000</v>
      </c>
      <c r="I25" s="67">
        <v>1846</v>
      </c>
      <c r="J25" s="36">
        <v>0</v>
      </c>
    </row>
    <row r="26" spans="2:11" x14ac:dyDescent="0.25">
      <c r="B26" s="32" t="s">
        <v>32</v>
      </c>
      <c r="C26" s="33" t="s">
        <v>30</v>
      </c>
      <c r="D26" s="34" t="s">
        <v>22</v>
      </c>
      <c r="E26" s="33" t="s">
        <v>22</v>
      </c>
      <c r="F26" s="32" t="s">
        <v>37</v>
      </c>
      <c r="G26" s="35">
        <v>55783</v>
      </c>
      <c r="H26" s="35">
        <v>154569</v>
      </c>
      <c r="I26" s="35">
        <v>194479</v>
      </c>
      <c r="J26" s="36">
        <v>0</v>
      </c>
    </row>
    <row r="27" spans="2:11" x14ac:dyDescent="0.25">
      <c r="B27" s="32" t="s">
        <v>32</v>
      </c>
      <c r="C27" s="33" t="s">
        <v>38</v>
      </c>
      <c r="D27" s="34" t="s">
        <v>22</v>
      </c>
      <c r="E27" s="33" t="s">
        <v>22</v>
      </c>
      <c r="F27" s="32" t="s">
        <v>39</v>
      </c>
      <c r="G27" s="35">
        <v>163134</v>
      </c>
      <c r="H27" s="35">
        <v>22184</v>
      </c>
      <c r="I27" s="35">
        <v>61415</v>
      </c>
      <c r="J27" s="36">
        <v>0</v>
      </c>
    </row>
    <row r="28" spans="2:11" x14ac:dyDescent="0.25">
      <c r="B28" s="32" t="s">
        <v>32</v>
      </c>
      <c r="C28" s="33" t="s">
        <v>40</v>
      </c>
      <c r="D28" s="34" t="s">
        <v>22</v>
      </c>
      <c r="E28" s="33" t="s">
        <v>22</v>
      </c>
      <c r="F28" s="32" t="s">
        <v>41</v>
      </c>
      <c r="G28" s="35">
        <v>11295</v>
      </c>
      <c r="H28" s="65">
        <v>10546</v>
      </c>
      <c r="I28" s="65">
        <v>89990</v>
      </c>
      <c r="J28" s="36">
        <v>0</v>
      </c>
    </row>
    <row r="29" spans="2:11" x14ac:dyDescent="0.25">
      <c r="B29" s="32" t="s">
        <v>32</v>
      </c>
      <c r="C29" s="33" t="s">
        <v>42</v>
      </c>
      <c r="D29" s="34" t="s">
        <v>22</v>
      </c>
      <c r="E29" s="33" t="s">
        <v>22</v>
      </c>
      <c r="F29" s="32" t="s">
        <v>43</v>
      </c>
      <c r="G29" s="35">
        <v>35659</v>
      </c>
      <c r="H29" s="67">
        <v>0</v>
      </c>
      <c r="I29" s="65">
        <v>13165</v>
      </c>
      <c r="J29" s="36">
        <v>0</v>
      </c>
    </row>
    <row r="30" spans="2:11" x14ac:dyDescent="0.25">
      <c r="B30" s="32" t="s">
        <v>32</v>
      </c>
      <c r="C30" s="33" t="s">
        <v>44</v>
      </c>
      <c r="D30" s="34" t="s">
        <v>22</v>
      </c>
      <c r="E30" s="33" t="s">
        <v>22</v>
      </c>
      <c r="F30" s="32" t="s">
        <v>45</v>
      </c>
      <c r="G30" s="35">
        <v>677126</v>
      </c>
      <c r="H30" s="35">
        <v>73538</v>
      </c>
      <c r="I30" s="35">
        <v>105739</v>
      </c>
      <c r="J30" s="36">
        <v>0</v>
      </c>
    </row>
    <row r="31" spans="2:11" x14ac:dyDescent="0.25">
      <c r="B31" s="32" t="s">
        <v>32</v>
      </c>
      <c r="C31" s="33" t="s">
        <v>46</v>
      </c>
      <c r="D31" s="34" t="s">
        <v>22</v>
      </c>
      <c r="E31" s="33" t="s">
        <v>22</v>
      </c>
      <c r="F31" s="32" t="s">
        <v>47</v>
      </c>
      <c r="G31" s="35">
        <v>27913</v>
      </c>
      <c r="H31" s="35">
        <v>10429</v>
      </c>
      <c r="I31" s="35">
        <v>8218</v>
      </c>
      <c r="J31" s="36">
        <v>0</v>
      </c>
    </row>
    <row r="32" spans="2:11" x14ac:dyDescent="0.25">
      <c r="B32" s="32" t="s">
        <v>32</v>
      </c>
      <c r="C32" s="33" t="s">
        <v>48</v>
      </c>
      <c r="D32" s="34" t="s">
        <v>22</v>
      </c>
      <c r="E32" s="33" t="s">
        <v>22</v>
      </c>
      <c r="F32" s="32" t="s">
        <v>49</v>
      </c>
      <c r="G32" s="65">
        <v>2185</v>
      </c>
      <c r="H32" s="65">
        <v>1363</v>
      </c>
      <c r="I32" s="36">
        <v>0</v>
      </c>
      <c r="J32" s="36">
        <v>0</v>
      </c>
    </row>
    <row r="33" spans="2:11" x14ac:dyDescent="0.25">
      <c r="B33" s="32" t="s">
        <v>32</v>
      </c>
      <c r="C33" s="33" t="s">
        <v>50</v>
      </c>
      <c r="D33" s="34" t="s">
        <v>22</v>
      </c>
      <c r="E33" s="33" t="s">
        <v>22</v>
      </c>
      <c r="F33" s="32" t="s">
        <v>51</v>
      </c>
      <c r="G33" s="35">
        <v>10960</v>
      </c>
      <c r="H33" s="65">
        <v>12248</v>
      </c>
      <c r="I33" s="65">
        <v>27060</v>
      </c>
      <c r="J33" s="36">
        <v>0</v>
      </c>
    </row>
    <row r="34" spans="2:11" x14ac:dyDescent="0.25">
      <c r="B34" s="32" t="s">
        <v>32</v>
      </c>
      <c r="C34" s="33" t="s">
        <v>52</v>
      </c>
      <c r="D34" s="34" t="s">
        <v>22</v>
      </c>
      <c r="E34" s="33" t="s">
        <v>22</v>
      </c>
      <c r="F34" s="32" t="s">
        <v>53</v>
      </c>
      <c r="G34" s="35">
        <v>2415</v>
      </c>
      <c r="H34" s="35">
        <v>1062</v>
      </c>
      <c r="I34" s="35">
        <v>8349</v>
      </c>
      <c r="J34" s="36">
        <v>0</v>
      </c>
    </row>
    <row r="35" spans="2:11" s="25" customFormat="1" ht="12.75" x14ac:dyDescent="0.2">
      <c r="B35" s="26">
        <v>23</v>
      </c>
      <c r="C35" s="27" t="s">
        <v>21</v>
      </c>
      <c r="D35" s="28" t="s">
        <v>22</v>
      </c>
      <c r="E35" s="27" t="s">
        <v>22</v>
      </c>
      <c r="F35" s="26" t="s">
        <v>54</v>
      </c>
      <c r="G35" s="30">
        <f>G36+G37</f>
        <v>0</v>
      </c>
      <c r="H35" s="30">
        <f>SUM(H36:H37)</f>
        <v>0</v>
      </c>
      <c r="I35" s="29">
        <f>I36+I37</f>
        <v>121802</v>
      </c>
      <c r="J35" s="30"/>
      <c r="K35" s="31"/>
    </row>
    <row r="36" spans="2:11" x14ac:dyDescent="0.25">
      <c r="B36" s="32">
        <v>23</v>
      </c>
      <c r="C36" s="33" t="s">
        <v>24</v>
      </c>
      <c r="D36" s="34" t="s">
        <v>22</v>
      </c>
      <c r="E36" s="33" t="s">
        <v>22</v>
      </c>
      <c r="F36" s="32" t="s">
        <v>55</v>
      </c>
      <c r="G36" s="36">
        <v>0</v>
      </c>
      <c r="H36" s="67">
        <v>0</v>
      </c>
      <c r="I36" s="36">
        <v>121802</v>
      </c>
      <c r="J36" s="36">
        <v>0</v>
      </c>
    </row>
    <row r="37" spans="2:11" x14ac:dyDescent="0.25">
      <c r="B37" s="32">
        <v>23</v>
      </c>
      <c r="C37" s="33" t="s">
        <v>28</v>
      </c>
      <c r="D37" s="34" t="s">
        <v>22</v>
      </c>
      <c r="E37" s="33" t="s">
        <v>22</v>
      </c>
      <c r="F37" s="32" t="s">
        <v>56</v>
      </c>
      <c r="G37" s="36">
        <v>0</v>
      </c>
      <c r="H37" s="36">
        <v>0</v>
      </c>
      <c r="I37" s="36">
        <v>0</v>
      </c>
      <c r="J37" s="36">
        <v>0</v>
      </c>
    </row>
    <row r="38" spans="2:11" s="25" customFormat="1" ht="12.75" x14ac:dyDescent="0.2">
      <c r="B38" s="26">
        <v>24</v>
      </c>
      <c r="C38" s="27" t="s">
        <v>21</v>
      </c>
      <c r="D38" s="28" t="s">
        <v>22</v>
      </c>
      <c r="E38" s="27" t="s">
        <v>22</v>
      </c>
      <c r="F38" s="26" t="s">
        <v>57</v>
      </c>
      <c r="G38" s="69">
        <f>SUM(G39:G44)</f>
        <v>448915</v>
      </c>
      <c r="H38" s="30">
        <f>SUM(H39:H44)</f>
        <v>0</v>
      </c>
      <c r="I38" s="69">
        <f>SUM(I39:I44)</f>
        <v>16249</v>
      </c>
      <c r="J38" s="30">
        <f>SUM(J39:J44)</f>
        <v>0</v>
      </c>
      <c r="K38" s="31"/>
    </row>
    <row r="39" spans="2:11" x14ac:dyDescent="0.25">
      <c r="B39" s="32">
        <v>24</v>
      </c>
      <c r="C39" s="33" t="s">
        <v>24</v>
      </c>
      <c r="D39" s="34" t="s">
        <v>22</v>
      </c>
      <c r="E39" s="33" t="s">
        <v>22</v>
      </c>
      <c r="F39" s="32" t="s">
        <v>58</v>
      </c>
      <c r="G39" s="65">
        <v>105012</v>
      </c>
      <c r="H39" s="36">
        <v>0</v>
      </c>
      <c r="I39" s="67">
        <v>16249</v>
      </c>
      <c r="J39" s="36">
        <v>0</v>
      </c>
    </row>
    <row r="40" spans="2:11" x14ac:dyDescent="0.25">
      <c r="B40" s="32">
        <v>24</v>
      </c>
      <c r="C40" s="33" t="s">
        <v>28</v>
      </c>
      <c r="D40" s="34" t="s">
        <v>22</v>
      </c>
      <c r="E40" s="37" t="s">
        <v>22</v>
      </c>
      <c r="F40" s="32" t="s">
        <v>59</v>
      </c>
      <c r="G40" s="65">
        <v>343903</v>
      </c>
      <c r="H40" s="36">
        <v>0</v>
      </c>
      <c r="I40" s="36">
        <v>0</v>
      </c>
      <c r="J40" s="36">
        <v>0</v>
      </c>
    </row>
    <row r="41" spans="2:11" x14ac:dyDescent="0.25">
      <c r="B41" s="32">
        <v>24</v>
      </c>
      <c r="C41" s="33" t="s">
        <v>30</v>
      </c>
      <c r="D41" s="34" t="s">
        <v>22</v>
      </c>
      <c r="E41" s="33" t="s">
        <v>22</v>
      </c>
      <c r="F41" s="32" t="s">
        <v>60</v>
      </c>
      <c r="G41" s="36">
        <v>0</v>
      </c>
      <c r="H41" s="36">
        <v>0</v>
      </c>
      <c r="I41" s="36">
        <v>0</v>
      </c>
      <c r="J41" s="36">
        <v>0</v>
      </c>
    </row>
    <row r="42" spans="2:11" x14ac:dyDescent="0.25">
      <c r="B42" s="32">
        <v>24</v>
      </c>
      <c r="C42" s="33" t="s">
        <v>38</v>
      </c>
      <c r="D42" s="34" t="s">
        <v>22</v>
      </c>
      <c r="E42" s="37" t="s">
        <v>22</v>
      </c>
      <c r="F42" s="32" t="s">
        <v>61</v>
      </c>
      <c r="G42" s="36">
        <v>0</v>
      </c>
      <c r="H42" s="36">
        <v>0</v>
      </c>
      <c r="I42" s="36">
        <v>0</v>
      </c>
      <c r="J42" s="36">
        <v>0</v>
      </c>
    </row>
    <row r="43" spans="2:11" x14ac:dyDescent="0.25">
      <c r="B43" s="32">
        <v>24</v>
      </c>
      <c r="C43" s="33" t="s">
        <v>40</v>
      </c>
      <c r="D43" s="34" t="s">
        <v>22</v>
      </c>
      <c r="E43" s="37" t="s">
        <v>22</v>
      </c>
      <c r="F43" s="32" t="s">
        <v>62</v>
      </c>
      <c r="G43" s="36">
        <v>0</v>
      </c>
      <c r="H43" s="36">
        <v>0</v>
      </c>
      <c r="I43" s="36">
        <v>0</v>
      </c>
      <c r="J43" s="36">
        <v>0</v>
      </c>
    </row>
    <row r="44" spans="2:11" x14ac:dyDescent="0.25">
      <c r="B44" s="32">
        <v>24</v>
      </c>
      <c r="C44" s="33" t="s">
        <v>42</v>
      </c>
      <c r="D44" s="34" t="s">
        <v>22</v>
      </c>
      <c r="E44" s="37" t="s">
        <v>22</v>
      </c>
      <c r="F44" s="32" t="s">
        <v>63</v>
      </c>
      <c r="G44" s="36">
        <v>0</v>
      </c>
      <c r="H44" s="36">
        <v>0</v>
      </c>
      <c r="I44" s="36">
        <v>0</v>
      </c>
      <c r="J44" s="36">
        <v>0</v>
      </c>
    </row>
    <row r="45" spans="2:11" s="25" customFormat="1" ht="12.75" x14ac:dyDescent="0.2">
      <c r="B45" s="26">
        <v>25</v>
      </c>
      <c r="C45" s="27" t="s">
        <v>21</v>
      </c>
      <c r="D45" s="28" t="s">
        <v>22</v>
      </c>
      <c r="E45" s="27" t="s">
        <v>22</v>
      </c>
      <c r="F45" s="26" t="s">
        <v>64</v>
      </c>
      <c r="G45" s="30">
        <f>SUM(G46:G46)</f>
        <v>0</v>
      </c>
      <c r="H45" s="30">
        <f>SUM(H46:H46)</f>
        <v>0</v>
      </c>
      <c r="I45" s="30">
        <f>SUM(I46:I46)</f>
        <v>0</v>
      </c>
      <c r="J45" s="30">
        <f>SUM(J46:J46)</f>
        <v>0</v>
      </c>
      <c r="K45" s="31"/>
    </row>
    <row r="46" spans="2:11" x14ac:dyDescent="0.25">
      <c r="B46" s="32">
        <v>25</v>
      </c>
      <c r="C46" s="33" t="s">
        <v>24</v>
      </c>
      <c r="D46" s="34" t="s">
        <v>22</v>
      </c>
      <c r="E46" s="37" t="s">
        <v>22</v>
      </c>
      <c r="F46" s="32" t="s">
        <v>65</v>
      </c>
      <c r="G46" s="36">
        <v>0</v>
      </c>
      <c r="H46" s="36">
        <v>0</v>
      </c>
      <c r="I46" s="36">
        <v>0</v>
      </c>
      <c r="J46" s="36">
        <v>0</v>
      </c>
    </row>
    <row r="47" spans="2:11" s="25" customFormat="1" ht="12.75" x14ac:dyDescent="0.2">
      <c r="B47" s="26">
        <v>26</v>
      </c>
      <c r="C47" s="27" t="s">
        <v>21</v>
      </c>
      <c r="D47" s="28" t="s">
        <v>22</v>
      </c>
      <c r="E47" s="27" t="s">
        <v>22</v>
      </c>
      <c r="F47" s="26" t="s">
        <v>1157</v>
      </c>
      <c r="G47" s="69">
        <f>G48+G49+G50</f>
        <v>763</v>
      </c>
      <c r="H47" s="69">
        <f>SUM(H48:H50)</f>
        <v>0</v>
      </c>
      <c r="I47" s="30">
        <f>SUM(I48:I50)</f>
        <v>0</v>
      </c>
      <c r="J47" s="30">
        <f>SUM(J48:J50)</f>
        <v>0</v>
      </c>
      <c r="K47" s="31"/>
    </row>
    <row r="48" spans="2:11" x14ac:dyDescent="0.25">
      <c r="B48" s="32">
        <v>26</v>
      </c>
      <c r="C48" s="33" t="s">
        <v>24</v>
      </c>
      <c r="D48" s="34" t="s">
        <v>22</v>
      </c>
      <c r="E48" s="33" t="s">
        <v>22</v>
      </c>
      <c r="F48" s="32" t="s">
        <v>66</v>
      </c>
      <c r="G48" s="36">
        <v>246</v>
      </c>
      <c r="H48" s="67">
        <v>0</v>
      </c>
      <c r="I48" s="36">
        <v>0</v>
      </c>
      <c r="J48" s="36">
        <v>0</v>
      </c>
    </row>
    <row r="49" spans="2:11" x14ac:dyDescent="0.25">
      <c r="B49" s="32">
        <v>26</v>
      </c>
      <c r="C49" s="33" t="s">
        <v>26</v>
      </c>
      <c r="D49" s="34" t="s">
        <v>22</v>
      </c>
      <c r="E49" s="33" t="s">
        <v>22</v>
      </c>
      <c r="F49" s="32" t="s">
        <v>67</v>
      </c>
      <c r="G49" s="67">
        <v>55</v>
      </c>
      <c r="H49" s="67">
        <v>0</v>
      </c>
      <c r="I49" s="36">
        <v>0</v>
      </c>
      <c r="J49" s="36">
        <v>0</v>
      </c>
    </row>
    <row r="50" spans="2:11" x14ac:dyDescent="0.25">
      <c r="B50" s="32">
        <v>26</v>
      </c>
      <c r="C50" s="33" t="s">
        <v>30</v>
      </c>
      <c r="D50" s="34" t="s">
        <v>22</v>
      </c>
      <c r="E50" s="33" t="s">
        <v>22</v>
      </c>
      <c r="F50" s="32" t="s">
        <v>68</v>
      </c>
      <c r="G50" s="65">
        <v>462</v>
      </c>
      <c r="H50" s="36">
        <v>0</v>
      </c>
      <c r="I50" s="36">
        <v>0</v>
      </c>
      <c r="J50" s="36">
        <v>0</v>
      </c>
    </row>
    <row r="51" spans="2:11" s="25" customFormat="1" ht="12.75" x14ac:dyDescent="0.2">
      <c r="B51" s="26">
        <v>29</v>
      </c>
      <c r="C51" s="27" t="s">
        <v>21</v>
      </c>
      <c r="D51" s="28" t="s">
        <v>22</v>
      </c>
      <c r="E51" s="27" t="s">
        <v>22</v>
      </c>
      <c r="F51" s="26" t="s">
        <v>1158</v>
      </c>
      <c r="G51" s="29">
        <f>G52+G53+G54+G55+G56+G57+G58+G59</f>
        <v>27313</v>
      </c>
      <c r="H51" s="29">
        <f>H52+H53+H54+H55+H56+H57+H58+H59</f>
        <v>11187</v>
      </c>
      <c r="I51" s="29">
        <f>I52+I53+I54+I55+I56+I57+I58+I59</f>
        <v>93844</v>
      </c>
      <c r="J51" s="30">
        <f>SUM(J52:J59)</f>
        <v>0</v>
      </c>
      <c r="K51" s="31"/>
    </row>
    <row r="52" spans="2:11" x14ac:dyDescent="0.25">
      <c r="B52" s="32">
        <v>29</v>
      </c>
      <c r="C52" s="33" t="s">
        <v>24</v>
      </c>
      <c r="D52" s="34" t="s">
        <v>22</v>
      </c>
      <c r="E52" s="33" t="s">
        <v>22</v>
      </c>
      <c r="F52" s="32" t="s">
        <v>70</v>
      </c>
      <c r="G52" s="67">
        <v>0</v>
      </c>
      <c r="H52" s="36">
        <v>0</v>
      </c>
      <c r="I52" s="36">
        <v>0</v>
      </c>
      <c r="J52" s="36">
        <v>0</v>
      </c>
    </row>
    <row r="53" spans="2:11" x14ac:dyDescent="0.25">
      <c r="B53" s="32">
        <v>29</v>
      </c>
      <c r="C53" s="33" t="s">
        <v>26</v>
      </c>
      <c r="D53" s="34" t="s">
        <v>22</v>
      </c>
      <c r="E53" s="33" t="s">
        <v>22</v>
      </c>
      <c r="F53" s="32" t="s">
        <v>71</v>
      </c>
      <c r="G53" s="36">
        <v>0</v>
      </c>
      <c r="H53" s="36">
        <v>0</v>
      </c>
      <c r="I53" s="36">
        <v>0</v>
      </c>
      <c r="J53" s="36">
        <v>0</v>
      </c>
    </row>
    <row r="54" spans="2:11" x14ac:dyDescent="0.25">
      <c r="B54" s="32">
        <v>29</v>
      </c>
      <c r="C54" s="33" t="s">
        <v>28</v>
      </c>
      <c r="D54" s="34" t="s">
        <v>22</v>
      </c>
      <c r="E54" s="33" t="s">
        <v>22</v>
      </c>
      <c r="F54" s="32" t="s">
        <v>72</v>
      </c>
      <c r="G54" s="67">
        <v>17176</v>
      </c>
      <c r="H54" s="36">
        <v>0</v>
      </c>
      <c r="I54" s="67">
        <v>0</v>
      </c>
      <c r="J54" s="36">
        <v>0</v>
      </c>
    </row>
    <row r="55" spans="2:11" x14ac:dyDescent="0.25">
      <c r="B55" s="32">
        <v>29</v>
      </c>
      <c r="C55" s="33" t="s">
        <v>30</v>
      </c>
      <c r="D55" s="34" t="s">
        <v>22</v>
      </c>
      <c r="E55" s="33" t="s">
        <v>22</v>
      </c>
      <c r="F55" s="32" t="s">
        <v>73</v>
      </c>
      <c r="G55" s="67">
        <v>424</v>
      </c>
      <c r="H55" s="67">
        <v>4813</v>
      </c>
      <c r="I55" s="67">
        <v>80928</v>
      </c>
      <c r="J55" s="36">
        <v>0</v>
      </c>
    </row>
    <row r="56" spans="2:11" x14ac:dyDescent="0.25">
      <c r="B56" s="32">
        <v>29</v>
      </c>
      <c r="C56" s="33" t="s">
        <v>38</v>
      </c>
      <c r="D56" s="34" t="s">
        <v>22</v>
      </c>
      <c r="E56" s="33" t="s">
        <v>22</v>
      </c>
      <c r="F56" s="32" t="s">
        <v>74</v>
      </c>
      <c r="G56" s="65">
        <v>2321</v>
      </c>
      <c r="H56" s="67">
        <v>2505</v>
      </c>
      <c r="I56" s="65">
        <v>0</v>
      </c>
      <c r="J56" s="36">
        <v>0</v>
      </c>
    </row>
    <row r="57" spans="2:11" x14ac:dyDescent="0.25">
      <c r="B57" s="32">
        <v>29</v>
      </c>
      <c r="C57" s="33" t="s">
        <v>40</v>
      </c>
      <c r="D57" s="34" t="s">
        <v>22</v>
      </c>
      <c r="E57" s="33" t="s">
        <v>22</v>
      </c>
      <c r="F57" s="32" t="s">
        <v>75</v>
      </c>
      <c r="G57" s="65">
        <v>7342</v>
      </c>
      <c r="H57" s="67">
        <v>2694</v>
      </c>
      <c r="I57" s="65">
        <v>12916</v>
      </c>
      <c r="J57" s="36">
        <v>0</v>
      </c>
    </row>
    <row r="58" spans="2:11" x14ac:dyDescent="0.25">
      <c r="B58" s="32">
        <v>29</v>
      </c>
      <c r="C58" s="33" t="s">
        <v>42</v>
      </c>
      <c r="D58" s="34" t="s">
        <v>22</v>
      </c>
      <c r="E58" s="33" t="s">
        <v>22</v>
      </c>
      <c r="F58" s="32" t="s">
        <v>76</v>
      </c>
      <c r="G58" s="36">
        <v>50</v>
      </c>
      <c r="H58" s="67">
        <v>1175</v>
      </c>
      <c r="I58" s="67">
        <v>0</v>
      </c>
      <c r="J58" s="36">
        <v>0</v>
      </c>
    </row>
    <row r="59" spans="2:11" x14ac:dyDescent="0.25">
      <c r="B59" s="32">
        <v>29</v>
      </c>
      <c r="C59" s="33" t="s">
        <v>77</v>
      </c>
      <c r="D59" s="34" t="s">
        <v>22</v>
      </c>
      <c r="E59" s="33" t="s">
        <v>22</v>
      </c>
      <c r="F59" s="32" t="s">
        <v>78</v>
      </c>
      <c r="G59" s="36">
        <v>0</v>
      </c>
      <c r="H59" s="36">
        <v>0</v>
      </c>
      <c r="I59" s="36">
        <v>0</v>
      </c>
      <c r="J59" s="36">
        <v>0</v>
      </c>
    </row>
    <row r="60" spans="2:11" s="25" customFormat="1" ht="12.75" x14ac:dyDescent="0.2">
      <c r="B60" s="26">
        <v>30</v>
      </c>
      <c r="C60" s="27" t="s">
        <v>21</v>
      </c>
      <c r="D60" s="28" t="s">
        <v>22</v>
      </c>
      <c r="E60" s="27" t="s">
        <v>22</v>
      </c>
      <c r="F60" s="26" t="s">
        <v>69</v>
      </c>
      <c r="G60" s="30">
        <f>SUM(G61:G64)</f>
        <v>0</v>
      </c>
      <c r="H60" s="30">
        <f>SUM(H61:H64)</f>
        <v>0</v>
      </c>
      <c r="I60" s="30">
        <f>SUM(I61:I64)</f>
        <v>0</v>
      </c>
      <c r="J60" s="30">
        <f>SUM(J61:J64)</f>
        <v>0</v>
      </c>
      <c r="K60" s="31"/>
    </row>
    <row r="61" spans="2:11" x14ac:dyDescent="0.25">
      <c r="B61" s="32">
        <v>30</v>
      </c>
      <c r="C61" s="33" t="s">
        <v>24</v>
      </c>
      <c r="D61" s="34" t="s">
        <v>22</v>
      </c>
      <c r="E61" s="37" t="s">
        <v>22</v>
      </c>
      <c r="F61" s="32" t="s">
        <v>79</v>
      </c>
      <c r="G61" s="36">
        <v>0</v>
      </c>
      <c r="H61" s="36">
        <v>0</v>
      </c>
      <c r="I61" s="36">
        <v>0</v>
      </c>
      <c r="J61" s="36">
        <v>0</v>
      </c>
    </row>
    <row r="62" spans="2:11" x14ac:dyDescent="0.25">
      <c r="B62" s="32">
        <v>30</v>
      </c>
      <c r="C62" s="33" t="s">
        <v>26</v>
      </c>
      <c r="D62" s="34" t="s">
        <v>22</v>
      </c>
      <c r="E62" s="37" t="s">
        <v>22</v>
      </c>
      <c r="F62" s="32" t="s">
        <v>80</v>
      </c>
      <c r="G62" s="36">
        <v>0</v>
      </c>
      <c r="H62" s="36">
        <v>0</v>
      </c>
      <c r="I62" s="36">
        <v>0</v>
      </c>
      <c r="J62" s="36">
        <v>0</v>
      </c>
    </row>
    <row r="63" spans="2:11" x14ac:dyDescent="0.25">
      <c r="B63" s="32">
        <v>30</v>
      </c>
      <c r="C63" s="33" t="s">
        <v>28</v>
      </c>
      <c r="D63" s="34" t="s">
        <v>22</v>
      </c>
      <c r="E63" s="33" t="s">
        <v>22</v>
      </c>
      <c r="F63" s="32" t="s">
        <v>81</v>
      </c>
      <c r="G63" s="36">
        <v>0</v>
      </c>
      <c r="H63" s="36">
        <v>0</v>
      </c>
      <c r="I63" s="36">
        <v>0</v>
      </c>
      <c r="J63" s="36">
        <v>0</v>
      </c>
    </row>
    <row r="64" spans="2:11" x14ac:dyDescent="0.25">
      <c r="B64" s="32">
        <v>30</v>
      </c>
      <c r="C64" s="33" t="s">
        <v>77</v>
      </c>
      <c r="D64" s="34" t="s">
        <v>22</v>
      </c>
      <c r="E64" s="33" t="s">
        <v>22</v>
      </c>
      <c r="F64" s="32" t="s">
        <v>82</v>
      </c>
      <c r="G64" s="36">
        <v>0</v>
      </c>
      <c r="H64" s="36">
        <v>0</v>
      </c>
      <c r="I64" s="36">
        <v>0</v>
      </c>
      <c r="J64" s="36">
        <v>0</v>
      </c>
    </row>
    <row r="65" spans="2:11" s="25" customFormat="1" ht="12.75" x14ac:dyDescent="0.2">
      <c r="B65" s="26">
        <v>31</v>
      </c>
      <c r="C65" s="27" t="s">
        <v>21</v>
      </c>
      <c r="D65" s="28" t="s">
        <v>22</v>
      </c>
      <c r="E65" s="27" t="s">
        <v>22</v>
      </c>
      <c r="F65" s="26" t="s">
        <v>1159</v>
      </c>
      <c r="G65" s="63">
        <f>G67+G70</f>
        <v>349308</v>
      </c>
      <c r="H65" s="30">
        <f>H66+H68+H71</f>
        <v>0</v>
      </c>
      <c r="I65" s="30">
        <f>I66+I68+I71</f>
        <v>0</v>
      </c>
      <c r="J65" s="30">
        <f>J66+J68+J71</f>
        <v>0</v>
      </c>
      <c r="K65" s="31"/>
    </row>
    <row r="66" spans="2:11" x14ac:dyDescent="0.25">
      <c r="B66" s="32">
        <v>31</v>
      </c>
      <c r="C66" s="34" t="s">
        <v>24</v>
      </c>
      <c r="D66" s="34" t="s">
        <v>22</v>
      </c>
      <c r="E66" s="34" t="s">
        <v>22</v>
      </c>
      <c r="F66" s="38" t="s">
        <v>83</v>
      </c>
      <c r="G66" s="70">
        <v>45949</v>
      </c>
      <c r="H66" s="36">
        <v>0</v>
      </c>
      <c r="I66" s="36">
        <v>0</v>
      </c>
      <c r="J66" s="36">
        <v>0</v>
      </c>
    </row>
    <row r="67" spans="2:11" x14ac:dyDescent="0.25">
      <c r="B67" s="32">
        <v>31</v>
      </c>
      <c r="C67" s="34" t="s">
        <v>24</v>
      </c>
      <c r="D67" s="34" t="s">
        <v>1155</v>
      </c>
      <c r="E67" s="34" t="s">
        <v>22</v>
      </c>
      <c r="F67" s="38" t="s">
        <v>1154</v>
      </c>
      <c r="G67" s="67">
        <v>45949</v>
      </c>
      <c r="H67" s="36">
        <v>0</v>
      </c>
      <c r="I67" s="36">
        <v>0</v>
      </c>
      <c r="J67" s="36">
        <v>0</v>
      </c>
    </row>
    <row r="68" spans="2:11" x14ac:dyDescent="0.25">
      <c r="B68" s="32">
        <v>31</v>
      </c>
      <c r="C68" s="34" t="s">
        <v>26</v>
      </c>
      <c r="D68" s="34" t="s">
        <v>22</v>
      </c>
      <c r="E68" s="34" t="s">
        <v>22</v>
      </c>
      <c r="F68" s="38" t="s">
        <v>84</v>
      </c>
      <c r="G68" s="70">
        <v>303359</v>
      </c>
      <c r="H68" s="36">
        <v>0</v>
      </c>
      <c r="I68" s="36">
        <v>0</v>
      </c>
      <c r="J68" s="36">
        <v>0</v>
      </c>
    </row>
    <row r="69" spans="2:11" x14ac:dyDescent="0.25">
      <c r="B69" s="32">
        <v>31</v>
      </c>
      <c r="C69" s="34" t="s">
        <v>26</v>
      </c>
      <c r="D69" s="34" t="s">
        <v>1155</v>
      </c>
      <c r="E69" s="34" t="s">
        <v>22</v>
      </c>
      <c r="F69" s="38" t="s">
        <v>1154</v>
      </c>
      <c r="G69" s="67"/>
      <c r="H69" s="36">
        <v>0</v>
      </c>
      <c r="I69" s="36">
        <v>0</v>
      </c>
      <c r="J69" s="36">
        <v>0</v>
      </c>
    </row>
    <row r="70" spans="2:11" x14ac:dyDescent="0.25">
      <c r="B70" s="32">
        <v>31</v>
      </c>
      <c r="C70" s="34" t="s">
        <v>26</v>
      </c>
      <c r="D70" s="34" t="s">
        <v>1161</v>
      </c>
      <c r="E70" s="34" t="s">
        <v>22</v>
      </c>
      <c r="F70" s="38" t="s">
        <v>1156</v>
      </c>
      <c r="G70" s="67">
        <v>303359</v>
      </c>
      <c r="H70" s="36">
        <v>0</v>
      </c>
      <c r="I70" s="36">
        <v>0</v>
      </c>
      <c r="J70" s="36">
        <v>0</v>
      </c>
    </row>
    <row r="71" spans="2:11" x14ac:dyDescent="0.25">
      <c r="B71" s="32">
        <v>31</v>
      </c>
      <c r="C71" s="34" t="s">
        <v>28</v>
      </c>
      <c r="D71" s="34" t="s">
        <v>22</v>
      </c>
      <c r="E71" s="34" t="s">
        <v>22</v>
      </c>
      <c r="F71" s="38" t="s">
        <v>85</v>
      </c>
      <c r="G71" s="36">
        <v>0</v>
      </c>
      <c r="H71" s="36">
        <v>0</v>
      </c>
      <c r="I71" s="36">
        <v>0</v>
      </c>
      <c r="J71" s="36">
        <v>0</v>
      </c>
    </row>
    <row r="72" spans="2:11" s="25" customFormat="1" ht="12.75" x14ac:dyDescent="0.2">
      <c r="B72" s="26">
        <v>32</v>
      </c>
      <c r="C72" s="27" t="s">
        <v>21</v>
      </c>
      <c r="D72" s="28" t="s">
        <v>22</v>
      </c>
      <c r="E72" s="27" t="s">
        <v>22</v>
      </c>
      <c r="F72" s="26" t="s">
        <v>86</v>
      </c>
      <c r="G72" s="30">
        <f>SUM(G73:G76)</f>
        <v>0</v>
      </c>
      <c r="H72" s="30">
        <f>SUM(H73:H76)</f>
        <v>0</v>
      </c>
      <c r="I72" s="30">
        <f>SUM(I73:I76)</f>
        <v>0</v>
      </c>
      <c r="J72" s="30">
        <f>SUM(J73:J76)</f>
        <v>0</v>
      </c>
      <c r="K72" s="31"/>
    </row>
    <row r="73" spans="2:11" x14ac:dyDescent="0.25">
      <c r="B73" s="32">
        <v>32</v>
      </c>
      <c r="C73" s="33" t="s">
        <v>26</v>
      </c>
      <c r="D73" s="34" t="s">
        <v>22</v>
      </c>
      <c r="E73" s="37" t="s">
        <v>22</v>
      </c>
      <c r="F73" s="32" t="s">
        <v>87</v>
      </c>
      <c r="G73" s="36">
        <v>0</v>
      </c>
      <c r="H73" s="36">
        <v>0</v>
      </c>
      <c r="I73" s="36">
        <v>0</v>
      </c>
      <c r="J73" s="36">
        <v>0</v>
      </c>
    </row>
    <row r="74" spans="2:11" x14ac:dyDescent="0.25">
      <c r="B74" s="32">
        <v>32</v>
      </c>
      <c r="C74" s="33" t="s">
        <v>40</v>
      </c>
      <c r="D74" s="34" t="s">
        <v>22</v>
      </c>
      <c r="E74" s="37" t="s">
        <v>22</v>
      </c>
      <c r="F74" s="32" t="s">
        <v>88</v>
      </c>
      <c r="G74" s="36">
        <v>0</v>
      </c>
      <c r="H74" s="36">
        <v>0</v>
      </c>
      <c r="I74" s="36">
        <v>0</v>
      </c>
      <c r="J74" s="36">
        <v>0</v>
      </c>
    </row>
    <row r="75" spans="2:11" x14ac:dyDescent="0.25">
      <c r="B75" s="32">
        <v>32</v>
      </c>
      <c r="C75" s="33" t="s">
        <v>42</v>
      </c>
      <c r="D75" s="34" t="s">
        <v>22</v>
      </c>
      <c r="E75" s="33" t="s">
        <v>22</v>
      </c>
      <c r="F75" s="32" t="s">
        <v>89</v>
      </c>
      <c r="G75" s="36">
        <v>0</v>
      </c>
      <c r="H75" s="36">
        <v>0</v>
      </c>
      <c r="I75" s="36">
        <v>0</v>
      </c>
      <c r="J75" s="36">
        <v>0</v>
      </c>
    </row>
    <row r="76" spans="2:11" x14ac:dyDescent="0.25">
      <c r="B76" s="32">
        <v>32</v>
      </c>
      <c r="C76" s="33" t="s">
        <v>77</v>
      </c>
      <c r="D76" s="34" t="s">
        <v>22</v>
      </c>
      <c r="E76" s="33" t="s">
        <v>22</v>
      </c>
      <c r="F76" s="32" t="s">
        <v>90</v>
      </c>
      <c r="G76" s="36">
        <v>0</v>
      </c>
      <c r="H76" s="36">
        <v>0</v>
      </c>
      <c r="I76" s="36">
        <v>0</v>
      </c>
      <c r="J76" s="36">
        <v>0</v>
      </c>
    </row>
    <row r="77" spans="2:11" s="25" customFormat="1" ht="12.75" x14ac:dyDescent="0.2">
      <c r="B77" s="26">
        <v>33</v>
      </c>
      <c r="C77" s="27" t="s">
        <v>21</v>
      </c>
      <c r="D77" s="28" t="s">
        <v>22</v>
      </c>
      <c r="E77" s="27" t="s">
        <v>22</v>
      </c>
      <c r="F77" s="26" t="s">
        <v>1160</v>
      </c>
      <c r="G77" s="30">
        <f>G78+G79+G80+G81+G82+G83</f>
        <v>0</v>
      </c>
      <c r="H77" s="30">
        <f>SUM(H78:H83)</f>
        <v>0</v>
      </c>
      <c r="I77" s="30">
        <f>SUM(I78:I83)</f>
        <v>0</v>
      </c>
      <c r="J77" s="30">
        <f>SUM(J78:J83)</f>
        <v>0</v>
      </c>
      <c r="K77" s="31"/>
    </row>
    <row r="78" spans="2:11" x14ac:dyDescent="0.25">
      <c r="B78" s="32">
        <v>33</v>
      </c>
      <c r="C78" s="33" t="s">
        <v>24</v>
      </c>
      <c r="D78" s="34" t="s">
        <v>22</v>
      </c>
      <c r="E78" s="33" t="s">
        <v>22</v>
      </c>
      <c r="F78" s="32" t="s">
        <v>91</v>
      </c>
      <c r="G78" s="36">
        <v>0</v>
      </c>
      <c r="H78" s="36">
        <v>0</v>
      </c>
      <c r="I78" s="36">
        <v>0</v>
      </c>
      <c r="J78" s="36">
        <v>0</v>
      </c>
    </row>
    <row r="79" spans="2:11" x14ac:dyDescent="0.25">
      <c r="B79" s="32">
        <v>33</v>
      </c>
      <c r="C79" s="33" t="s">
        <v>28</v>
      </c>
      <c r="D79" s="34" t="s">
        <v>22</v>
      </c>
      <c r="E79" s="33" t="s">
        <v>22</v>
      </c>
      <c r="F79" s="32" t="s">
        <v>59</v>
      </c>
      <c r="G79" s="36">
        <v>0</v>
      </c>
      <c r="H79" s="36">
        <v>0</v>
      </c>
      <c r="I79" s="36">
        <v>0</v>
      </c>
      <c r="J79" s="36">
        <v>0</v>
      </c>
    </row>
    <row r="80" spans="2:11" x14ac:dyDescent="0.25">
      <c r="B80" s="32">
        <v>33</v>
      </c>
      <c r="C80" s="33" t="s">
        <v>30</v>
      </c>
      <c r="D80" s="34" t="s">
        <v>22</v>
      </c>
      <c r="E80" s="33" t="s">
        <v>22</v>
      </c>
      <c r="F80" s="32" t="s">
        <v>60</v>
      </c>
      <c r="G80" s="36">
        <v>0</v>
      </c>
      <c r="H80" s="36">
        <v>0</v>
      </c>
      <c r="I80" s="36">
        <v>0</v>
      </c>
      <c r="J80" s="36">
        <v>0</v>
      </c>
    </row>
    <row r="81" spans="2:11" x14ac:dyDescent="0.25">
      <c r="B81" s="32">
        <v>33</v>
      </c>
      <c r="C81" s="33" t="s">
        <v>38</v>
      </c>
      <c r="D81" s="34" t="s">
        <v>22</v>
      </c>
      <c r="E81" s="33" t="s">
        <v>22</v>
      </c>
      <c r="F81" s="32" t="s">
        <v>61</v>
      </c>
      <c r="G81" s="36">
        <v>0</v>
      </c>
      <c r="H81" s="36">
        <v>0</v>
      </c>
      <c r="I81" s="36">
        <v>0</v>
      </c>
      <c r="J81" s="36">
        <v>0</v>
      </c>
    </row>
    <row r="82" spans="2:11" x14ac:dyDescent="0.25">
      <c r="B82" s="32">
        <v>33</v>
      </c>
      <c r="C82" s="33" t="s">
        <v>40</v>
      </c>
      <c r="D82" s="34" t="s">
        <v>22</v>
      </c>
      <c r="E82" s="33" t="s">
        <v>22</v>
      </c>
      <c r="F82" s="32" t="s">
        <v>62</v>
      </c>
      <c r="G82" s="36">
        <v>0</v>
      </c>
      <c r="H82" s="36">
        <v>0</v>
      </c>
      <c r="I82" s="36">
        <v>0</v>
      </c>
      <c r="J82" s="36">
        <v>0</v>
      </c>
    </row>
    <row r="83" spans="2:11" x14ac:dyDescent="0.25">
      <c r="B83" s="32">
        <v>33</v>
      </c>
      <c r="C83" s="33" t="s">
        <v>42</v>
      </c>
      <c r="D83" s="34" t="s">
        <v>22</v>
      </c>
      <c r="E83" s="33" t="s">
        <v>22</v>
      </c>
      <c r="F83" s="32" t="s">
        <v>63</v>
      </c>
      <c r="G83" s="36">
        <v>0</v>
      </c>
      <c r="H83" s="36">
        <v>0</v>
      </c>
      <c r="I83" s="36">
        <v>0</v>
      </c>
      <c r="J83" s="36">
        <v>0</v>
      </c>
    </row>
    <row r="84" spans="2:11" s="25" customFormat="1" ht="12.75" x14ac:dyDescent="0.2">
      <c r="B84" s="26">
        <v>34</v>
      </c>
      <c r="C84" s="27" t="s">
        <v>21</v>
      </c>
      <c r="D84" s="28" t="s">
        <v>22</v>
      </c>
      <c r="E84" s="27" t="s">
        <v>22</v>
      </c>
      <c r="F84" s="26" t="s">
        <v>92</v>
      </c>
      <c r="G84" s="30">
        <f>SUM(G85:G88)</f>
        <v>0</v>
      </c>
      <c r="H84" s="30">
        <f>SUM(H85:H88)</f>
        <v>0</v>
      </c>
      <c r="I84" s="30">
        <f>SUM(I85:I88)</f>
        <v>27694</v>
      </c>
      <c r="J84" s="30">
        <f>SUM(J85:J88)</f>
        <v>0</v>
      </c>
      <c r="K84" s="31"/>
    </row>
    <row r="85" spans="2:11" x14ac:dyDescent="0.25">
      <c r="B85" s="32">
        <v>34</v>
      </c>
      <c r="C85" s="33" t="s">
        <v>24</v>
      </c>
      <c r="D85" s="34" t="s">
        <v>22</v>
      </c>
      <c r="E85" s="33" t="s">
        <v>22</v>
      </c>
      <c r="F85" s="32" t="s">
        <v>93</v>
      </c>
      <c r="G85" s="36">
        <v>0</v>
      </c>
      <c r="H85" s="36">
        <v>0</v>
      </c>
      <c r="I85" s="36">
        <v>0</v>
      </c>
      <c r="J85" s="36">
        <v>0</v>
      </c>
    </row>
    <row r="86" spans="2:11" x14ac:dyDescent="0.25">
      <c r="B86" s="32">
        <v>34</v>
      </c>
      <c r="C86" s="33" t="s">
        <v>28</v>
      </c>
      <c r="D86" s="34" t="s">
        <v>22</v>
      </c>
      <c r="E86" s="33" t="s">
        <v>22</v>
      </c>
      <c r="F86" s="32" t="s">
        <v>94</v>
      </c>
      <c r="G86" s="36">
        <v>0</v>
      </c>
      <c r="H86" s="36">
        <v>0</v>
      </c>
      <c r="I86" s="36">
        <v>0</v>
      </c>
      <c r="J86" s="36"/>
      <c r="K86" s="2" t="s">
        <v>95</v>
      </c>
    </row>
    <row r="87" spans="2:11" x14ac:dyDescent="0.25">
      <c r="B87" s="32">
        <v>34</v>
      </c>
      <c r="C87" s="33" t="s">
        <v>38</v>
      </c>
      <c r="D87" s="34" t="s">
        <v>22</v>
      </c>
      <c r="E87" s="33" t="s">
        <v>22</v>
      </c>
      <c r="F87" s="32" t="s">
        <v>96</v>
      </c>
      <c r="G87" s="36">
        <v>0</v>
      </c>
      <c r="H87" s="36">
        <v>0</v>
      </c>
      <c r="I87" s="36">
        <v>0</v>
      </c>
      <c r="J87" s="36"/>
    </row>
    <row r="88" spans="2:11" x14ac:dyDescent="0.25">
      <c r="B88" s="32">
        <v>34</v>
      </c>
      <c r="C88" s="33" t="s">
        <v>42</v>
      </c>
      <c r="D88" s="34" t="s">
        <v>22</v>
      </c>
      <c r="E88" s="33" t="s">
        <v>22</v>
      </c>
      <c r="F88" s="32" t="s">
        <v>97</v>
      </c>
      <c r="G88" s="36">
        <v>0</v>
      </c>
      <c r="H88" s="36">
        <v>0</v>
      </c>
      <c r="I88" s="36">
        <v>27694</v>
      </c>
      <c r="J88" s="36"/>
    </row>
    <row r="89" spans="2:11" s="25" customFormat="1" ht="12.75" x14ac:dyDescent="0.2">
      <c r="B89" s="26">
        <v>35</v>
      </c>
      <c r="C89" s="27" t="s">
        <v>21</v>
      </c>
      <c r="D89" s="28" t="s">
        <v>22</v>
      </c>
      <c r="E89" s="27" t="s">
        <v>22</v>
      </c>
      <c r="F89" s="26" t="s">
        <v>98</v>
      </c>
      <c r="G89" s="39">
        <v>0</v>
      </c>
      <c r="H89" s="39">
        <v>0</v>
      </c>
      <c r="I89" s="39">
        <v>0</v>
      </c>
      <c r="J89" s="39">
        <v>0</v>
      </c>
      <c r="K89" s="31"/>
    </row>
    <row r="90" spans="2:11" ht="15" x14ac:dyDescent="0.25">
      <c r="B90" s="75" t="s">
        <v>99</v>
      </c>
      <c r="C90" s="76"/>
      <c r="D90" s="76"/>
      <c r="E90" s="76"/>
      <c r="F90" s="77"/>
      <c r="G90" s="40">
        <f>SUM(G17+G22+G35+G38+G45+G47+G51+G60+G65+G72+G77+G84+G89)</f>
        <v>2664122</v>
      </c>
      <c r="H90" s="40">
        <f>SUM(H17+H22+H35+H38+H45+H47+H51+H60+H65+H72+H77+H84+H89)</f>
        <v>1556959</v>
      </c>
      <c r="I90" s="40">
        <f>SUM(I17+I22+I35+I38+I45+I47+I51+I60+I65+I72+I77+I84+I89)</f>
        <v>4343079</v>
      </c>
      <c r="J90" s="41">
        <f>SUM(J17+J22+J35+J38+J45+J47+J51+J60+J65+J72+J77+J84+J89)</f>
        <v>0</v>
      </c>
    </row>
    <row r="93" spans="2:11" ht="16.5" x14ac:dyDescent="0.3">
      <c r="B93" s="44" t="s">
        <v>100</v>
      </c>
      <c r="C93" s="14" t="s">
        <v>101</v>
      </c>
      <c r="D93" s="19"/>
      <c r="E93" s="42"/>
      <c r="F93" s="42"/>
      <c r="G93" s="42"/>
      <c r="H93" s="45"/>
      <c r="I93" s="42"/>
    </row>
    <row r="94" spans="2:11" s="42" customFormat="1" ht="16.5" x14ac:dyDescent="0.3">
      <c r="B94" s="19"/>
      <c r="C94" s="46" t="s">
        <v>102</v>
      </c>
      <c r="D94" s="19"/>
      <c r="H94" s="45"/>
    </row>
    <row r="95" spans="2:11" s="42" customFormat="1" ht="16.5" x14ac:dyDescent="0.3">
      <c r="B95" s="19"/>
      <c r="C95" s="19" t="s">
        <v>103</v>
      </c>
      <c r="D95" s="19"/>
      <c r="H95" s="45"/>
    </row>
    <row r="96" spans="2:11" s="42" customFormat="1" ht="16.5" x14ac:dyDescent="0.3">
      <c r="B96" s="19"/>
      <c r="C96" s="19" t="s">
        <v>104</v>
      </c>
      <c r="D96" s="19"/>
      <c r="H96" s="45"/>
    </row>
    <row r="97" spans="2:8" s="42" customFormat="1" ht="16.5" x14ac:dyDescent="0.3">
      <c r="B97" s="19"/>
      <c r="C97" s="19" t="s">
        <v>105</v>
      </c>
      <c r="D97" s="19"/>
      <c r="H97" s="45"/>
    </row>
    <row r="98" spans="2:8" s="42" customFormat="1" ht="16.5" x14ac:dyDescent="0.3">
      <c r="B98" s="19"/>
      <c r="C98" s="19" t="s">
        <v>106</v>
      </c>
      <c r="D98" s="19"/>
      <c r="H98" s="45"/>
    </row>
    <row r="99" spans="2:8" s="42" customFormat="1" ht="16.5" x14ac:dyDescent="0.3">
      <c r="B99" s="43"/>
      <c r="C99" s="19"/>
      <c r="D99" s="19"/>
    </row>
    <row r="380" spans="11:11" x14ac:dyDescent="0.25">
      <c r="K380" s="47"/>
    </row>
    <row r="381" spans="11:11" x14ac:dyDescent="0.25">
      <c r="K381" s="48"/>
    </row>
    <row r="403" spans="2:11" s="49" customFormat="1" ht="12.75" x14ac:dyDescent="0.2">
      <c r="B403" s="50"/>
      <c r="C403" s="51"/>
      <c r="D403" s="51"/>
      <c r="E403" s="51"/>
      <c r="F403" s="51"/>
      <c r="G403" s="51"/>
      <c r="K403" s="52"/>
    </row>
    <row r="404" spans="2:11" s="49" customFormat="1" ht="12.75" x14ac:dyDescent="0.2">
      <c r="B404" s="50"/>
      <c r="C404" s="51"/>
      <c r="D404" s="51"/>
      <c r="E404" s="51"/>
      <c r="F404" s="51"/>
      <c r="G404" s="51"/>
      <c r="K404" s="52"/>
    </row>
    <row r="405" spans="2:11" s="49" customFormat="1" ht="14.25" x14ac:dyDescent="0.2">
      <c r="B405" s="50"/>
      <c r="C405" s="51"/>
      <c r="D405" s="51"/>
      <c r="E405" s="51"/>
      <c r="F405" s="51"/>
      <c r="H405" s="53" t="s">
        <v>107</v>
      </c>
      <c r="I405" s="54" t="s">
        <v>108</v>
      </c>
      <c r="J405" s="55" t="s">
        <v>3</v>
      </c>
      <c r="K405" s="52"/>
    </row>
    <row r="406" spans="2:11" s="49" customFormat="1" ht="14.25" x14ac:dyDescent="0.2">
      <c r="B406" s="50"/>
      <c r="C406" s="51"/>
      <c r="D406" s="51"/>
      <c r="E406" s="51"/>
      <c r="F406" s="51"/>
      <c r="H406" s="53" t="s">
        <v>109</v>
      </c>
      <c r="I406" s="54" t="s">
        <v>110</v>
      </c>
      <c r="J406" s="56" t="s">
        <v>111</v>
      </c>
      <c r="K406" s="52"/>
    </row>
    <row r="407" spans="2:11" s="49" customFormat="1" ht="14.25" x14ac:dyDescent="0.2">
      <c r="B407" s="50"/>
      <c r="C407" s="51"/>
      <c r="D407" s="51"/>
      <c r="E407" s="51"/>
      <c r="F407" s="51"/>
      <c r="H407" s="53" t="s">
        <v>112</v>
      </c>
      <c r="I407" s="54" t="s">
        <v>113</v>
      </c>
      <c r="J407" s="55" t="s">
        <v>114</v>
      </c>
      <c r="K407" s="52"/>
    </row>
    <row r="408" spans="2:11" s="49" customFormat="1" ht="14.25" x14ac:dyDescent="0.2">
      <c r="B408" s="50"/>
      <c r="C408" s="51"/>
      <c r="D408" s="51"/>
      <c r="E408" s="51"/>
      <c r="F408" s="51"/>
      <c r="H408" s="53" t="s">
        <v>115</v>
      </c>
      <c r="I408" s="54" t="s">
        <v>116</v>
      </c>
      <c r="J408" s="55" t="s">
        <v>117</v>
      </c>
      <c r="K408" s="52"/>
    </row>
    <row r="409" spans="2:11" s="49" customFormat="1" ht="14.25" x14ac:dyDescent="0.2">
      <c r="B409" s="50"/>
      <c r="C409" s="51"/>
      <c r="D409" s="51"/>
      <c r="E409" s="51"/>
      <c r="F409" s="51"/>
      <c r="H409" s="53" t="s">
        <v>118</v>
      </c>
      <c r="I409" s="54" t="s">
        <v>119</v>
      </c>
      <c r="J409" s="55" t="s">
        <v>120</v>
      </c>
      <c r="K409" s="52"/>
    </row>
    <row r="410" spans="2:11" s="49" customFormat="1" ht="14.25" x14ac:dyDescent="0.2">
      <c r="B410" s="50"/>
      <c r="C410" s="51"/>
      <c r="D410" s="51"/>
      <c r="E410" s="51"/>
      <c r="F410" s="51"/>
      <c r="H410" s="53" t="s">
        <v>121</v>
      </c>
      <c r="I410" s="54" t="s">
        <v>122</v>
      </c>
      <c r="J410" s="55" t="s">
        <v>123</v>
      </c>
      <c r="K410" s="52"/>
    </row>
    <row r="411" spans="2:11" s="49" customFormat="1" ht="14.25" x14ac:dyDescent="0.2">
      <c r="B411" s="50"/>
      <c r="C411" s="51"/>
      <c r="D411" s="51"/>
      <c r="E411" s="51"/>
      <c r="F411" s="51"/>
      <c r="H411" s="53" t="s">
        <v>124</v>
      </c>
      <c r="I411" s="54" t="s">
        <v>125</v>
      </c>
      <c r="J411" s="55" t="s">
        <v>126</v>
      </c>
      <c r="K411" s="52"/>
    </row>
    <row r="412" spans="2:11" s="49" customFormat="1" ht="14.25" x14ac:dyDescent="0.2">
      <c r="B412" s="50"/>
      <c r="C412" s="51"/>
      <c r="D412" s="51"/>
      <c r="E412" s="51"/>
      <c r="F412" s="51"/>
      <c r="H412" s="53" t="s">
        <v>127</v>
      </c>
      <c r="I412" s="54" t="s">
        <v>128</v>
      </c>
      <c r="J412" s="55" t="s">
        <v>129</v>
      </c>
      <c r="K412" s="52"/>
    </row>
    <row r="413" spans="2:11" s="49" customFormat="1" ht="14.25" x14ac:dyDescent="0.2">
      <c r="B413" s="50"/>
      <c r="C413" s="51"/>
      <c r="D413" s="51"/>
      <c r="E413" s="51"/>
      <c r="F413" s="51"/>
      <c r="H413" s="53" t="s">
        <v>130</v>
      </c>
      <c r="I413" s="54" t="s">
        <v>131</v>
      </c>
      <c r="J413" s="55" t="s">
        <v>132</v>
      </c>
      <c r="K413" s="52"/>
    </row>
    <row r="414" spans="2:11" s="49" customFormat="1" ht="14.25" x14ac:dyDescent="0.2">
      <c r="B414" s="50"/>
      <c r="C414" s="51"/>
      <c r="D414" s="51"/>
      <c r="E414" s="51"/>
      <c r="F414" s="51"/>
      <c r="H414" s="53" t="s">
        <v>133</v>
      </c>
      <c r="I414" s="54" t="s">
        <v>134</v>
      </c>
      <c r="J414" s="55" t="s">
        <v>135</v>
      </c>
      <c r="K414" s="52"/>
    </row>
    <row r="415" spans="2:11" s="49" customFormat="1" ht="14.25" x14ac:dyDescent="0.2">
      <c r="B415" s="50"/>
      <c r="C415" s="51"/>
      <c r="D415" s="51"/>
      <c r="E415" s="51"/>
      <c r="F415" s="51"/>
      <c r="H415" s="53" t="s">
        <v>136</v>
      </c>
      <c r="I415" s="54" t="s">
        <v>137</v>
      </c>
      <c r="J415" s="55" t="s">
        <v>138</v>
      </c>
      <c r="K415" s="52"/>
    </row>
    <row r="416" spans="2:11" s="49" customFormat="1" ht="14.25" x14ac:dyDescent="0.2">
      <c r="B416" s="50"/>
      <c r="C416" s="51"/>
      <c r="D416" s="51"/>
      <c r="E416" s="51"/>
      <c r="F416" s="51"/>
      <c r="H416" s="53" t="s">
        <v>139</v>
      </c>
      <c r="I416" s="54" t="s">
        <v>140</v>
      </c>
      <c r="J416" s="55" t="s">
        <v>141</v>
      </c>
      <c r="K416" s="52"/>
    </row>
    <row r="417" spans="2:13" s="49" customFormat="1" ht="14.25" x14ac:dyDescent="0.2">
      <c r="B417" s="50"/>
      <c r="C417" s="51"/>
      <c r="D417" s="51"/>
      <c r="E417" s="51"/>
      <c r="F417" s="51"/>
      <c r="H417" s="53" t="s">
        <v>142</v>
      </c>
      <c r="I417" s="54" t="s">
        <v>143</v>
      </c>
      <c r="J417" s="57" t="s">
        <v>144</v>
      </c>
      <c r="K417" s="52"/>
    </row>
    <row r="418" spans="2:13" s="49" customFormat="1" ht="14.25" x14ac:dyDescent="0.2">
      <c r="B418" s="50"/>
      <c r="C418" s="51"/>
      <c r="D418" s="51"/>
      <c r="E418" s="51"/>
      <c r="F418" s="51"/>
      <c r="H418" s="53" t="s">
        <v>145</v>
      </c>
      <c r="I418" s="54" t="s">
        <v>146</v>
      </c>
      <c r="K418" s="52"/>
    </row>
    <row r="419" spans="2:13" s="49" customFormat="1" ht="25.5" x14ac:dyDescent="0.2">
      <c r="B419" s="53"/>
      <c r="C419" s="54"/>
      <c r="D419" s="51"/>
      <c r="E419" s="51"/>
      <c r="F419" s="51"/>
      <c r="H419" s="53" t="s">
        <v>147</v>
      </c>
      <c r="I419" s="54" t="s">
        <v>148</v>
      </c>
      <c r="K419" s="58" t="s">
        <v>149</v>
      </c>
      <c r="M419" s="55" t="s">
        <v>3</v>
      </c>
    </row>
    <row r="420" spans="2:13" s="49" customFormat="1" ht="14.25" x14ac:dyDescent="0.2">
      <c r="B420" s="53"/>
      <c r="C420" s="54"/>
      <c r="D420" s="51"/>
      <c r="E420" s="51"/>
      <c r="F420" s="51"/>
      <c r="H420" s="53" t="s">
        <v>150</v>
      </c>
      <c r="I420" s="54" t="s">
        <v>151</v>
      </c>
      <c r="K420" s="58" t="s">
        <v>152</v>
      </c>
      <c r="M420" s="56" t="s">
        <v>111</v>
      </c>
    </row>
    <row r="421" spans="2:13" s="49" customFormat="1" ht="25.5" x14ac:dyDescent="0.2">
      <c r="B421" s="53"/>
      <c r="C421" s="54"/>
      <c r="D421" s="51"/>
      <c r="E421" s="51"/>
      <c r="F421" s="51"/>
      <c r="H421" s="53" t="s">
        <v>153</v>
      </c>
      <c r="I421" s="54" t="s">
        <v>154</v>
      </c>
      <c r="K421" s="59" t="s">
        <v>155</v>
      </c>
      <c r="M421" s="55" t="s">
        <v>114</v>
      </c>
    </row>
    <row r="422" spans="2:13" s="49" customFormat="1" ht="25.5" x14ac:dyDescent="0.2">
      <c r="B422" s="53"/>
      <c r="C422" s="54"/>
      <c r="D422" s="51"/>
      <c r="E422" s="51"/>
      <c r="F422" s="51"/>
      <c r="H422" s="53" t="s">
        <v>156</v>
      </c>
      <c r="I422" s="54" t="s">
        <v>157</v>
      </c>
      <c r="K422" s="59" t="s">
        <v>158</v>
      </c>
      <c r="M422" s="55" t="s">
        <v>117</v>
      </c>
    </row>
    <row r="423" spans="2:13" s="49" customFormat="1" ht="25.5" x14ac:dyDescent="0.2">
      <c r="B423" s="53"/>
      <c r="C423" s="54"/>
      <c r="D423" s="51"/>
      <c r="E423" s="51"/>
      <c r="F423" s="51"/>
      <c r="H423" s="53" t="s">
        <v>159</v>
      </c>
      <c r="I423" s="54" t="s">
        <v>160</v>
      </c>
      <c r="K423" s="59" t="s">
        <v>161</v>
      </c>
      <c r="M423" s="55" t="s">
        <v>120</v>
      </c>
    </row>
    <row r="424" spans="2:13" s="49" customFormat="1" ht="14.25" x14ac:dyDescent="0.2">
      <c r="B424" s="53"/>
      <c r="C424" s="54"/>
      <c r="D424" s="51"/>
      <c r="E424" s="51"/>
      <c r="F424" s="51"/>
      <c r="H424" s="53" t="s">
        <v>162</v>
      </c>
      <c r="I424" s="54" t="s">
        <v>163</v>
      </c>
      <c r="K424" s="58" t="s">
        <v>164</v>
      </c>
      <c r="M424" s="55" t="s">
        <v>123</v>
      </c>
    </row>
    <row r="425" spans="2:13" s="49" customFormat="1" ht="25.5" x14ac:dyDescent="0.2">
      <c r="B425" s="53"/>
      <c r="C425" s="54"/>
      <c r="D425" s="51"/>
      <c r="E425" s="51"/>
      <c r="F425" s="51"/>
      <c r="H425" s="53" t="s">
        <v>165</v>
      </c>
      <c r="I425" s="54" t="s">
        <v>166</v>
      </c>
      <c r="K425" s="58" t="s">
        <v>167</v>
      </c>
      <c r="M425" s="55" t="s">
        <v>126</v>
      </c>
    </row>
    <row r="426" spans="2:13" s="49" customFormat="1" ht="14.25" x14ac:dyDescent="0.2">
      <c r="B426" s="53"/>
      <c r="C426" s="54"/>
      <c r="D426" s="51"/>
      <c r="E426" s="51"/>
      <c r="F426" s="51"/>
      <c r="H426" s="53" t="s">
        <v>168</v>
      </c>
      <c r="I426" s="54" t="s">
        <v>169</v>
      </c>
      <c r="K426" s="58" t="s">
        <v>170</v>
      </c>
      <c r="M426" s="55" t="s">
        <v>129</v>
      </c>
    </row>
    <row r="427" spans="2:13" s="49" customFormat="1" ht="25.5" x14ac:dyDescent="0.2">
      <c r="B427" s="53"/>
      <c r="C427" s="54"/>
      <c r="D427" s="51"/>
      <c r="E427" s="51"/>
      <c r="F427" s="51"/>
      <c r="H427" s="53" t="s">
        <v>171</v>
      </c>
      <c r="I427" s="54" t="s">
        <v>172</v>
      </c>
      <c r="K427" s="58" t="s">
        <v>173</v>
      </c>
      <c r="M427" s="55" t="s">
        <v>132</v>
      </c>
    </row>
    <row r="428" spans="2:13" s="49" customFormat="1" ht="14.25" x14ac:dyDescent="0.2">
      <c r="B428" s="53"/>
      <c r="C428" s="54"/>
      <c r="D428" s="51"/>
      <c r="E428" s="51"/>
      <c r="F428" s="51"/>
      <c r="H428" s="53" t="s">
        <v>174</v>
      </c>
      <c r="I428" s="54" t="s">
        <v>175</v>
      </c>
      <c r="K428" s="59" t="s">
        <v>176</v>
      </c>
      <c r="M428" s="55" t="s">
        <v>135</v>
      </c>
    </row>
    <row r="429" spans="2:13" s="49" customFormat="1" ht="25.5" x14ac:dyDescent="0.2">
      <c r="B429" s="53"/>
      <c r="C429" s="54"/>
      <c r="D429" s="51"/>
      <c r="E429" s="51"/>
      <c r="F429" s="51"/>
      <c r="H429" s="53" t="s">
        <v>177</v>
      </c>
      <c r="I429" s="54" t="s">
        <v>178</v>
      </c>
      <c r="K429" s="59" t="s">
        <v>179</v>
      </c>
      <c r="M429" s="55" t="s">
        <v>138</v>
      </c>
    </row>
    <row r="430" spans="2:13" s="49" customFormat="1" ht="14.25" x14ac:dyDescent="0.2">
      <c r="B430" s="53"/>
      <c r="C430" s="54"/>
      <c r="D430" s="51"/>
      <c r="E430" s="51"/>
      <c r="F430" s="51"/>
      <c r="H430" s="53" t="s">
        <v>180</v>
      </c>
      <c r="I430" s="54" t="s">
        <v>181</v>
      </c>
      <c r="K430" s="58" t="s">
        <v>182</v>
      </c>
      <c r="M430" s="55" t="s">
        <v>141</v>
      </c>
    </row>
    <row r="431" spans="2:13" s="49" customFormat="1" ht="14.25" x14ac:dyDescent="0.2">
      <c r="B431" s="53"/>
      <c r="C431" s="54"/>
      <c r="D431" s="51"/>
      <c r="E431" s="51"/>
      <c r="F431" s="51"/>
      <c r="H431" s="53" t="s">
        <v>183</v>
      </c>
      <c r="I431" s="54" t="s">
        <v>184</v>
      </c>
      <c r="K431" s="58" t="s">
        <v>185</v>
      </c>
    </row>
    <row r="432" spans="2:13" s="49" customFormat="1" ht="14.25" x14ac:dyDescent="0.2">
      <c r="B432" s="53"/>
      <c r="C432" s="54"/>
      <c r="D432" s="51"/>
      <c r="E432" s="51"/>
      <c r="F432" s="51"/>
      <c r="H432" s="53" t="s">
        <v>186</v>
      </c>
      <c r="I432" s="54" t="s">
        <v>187</v>
      </c>
      <c r="K432" s="58" t="s">
        <v>188</v>
      </c>
    </row>
    <row r="433" spans="2:11" s="49" customFormat="1" ht="14.25" x14ac:dyDescent="0.2">
      <c r="B433" s="53"/>
      <c r="C433" s="54"/>
      <c r="D433" s="51"/>
      <c r="E433" s="51"/>
      <c r="F433" s="51"/>
      <c r="H433" s="53" t="s">
        <v>189</v>
      </c>
      <c r="I433" s="54" t="s">
        <v>190</v>
      </c>
      <c r="K433" s="59" t="s">
        <v>191</v>
      </c>
    </row>
    <row r="434" spans="2:11" s="49" customFormat="1" ht="14.25" x14ac:dyDescent="0.2">
      <c r="B434" s="53"/>
      <c r="C434" s="54"/>
      <c r="D434" s="51"/>
      <c r="E434" s="51"/>
      <c r="F434" s="51"/>
      <c r="H434" s="53" t="s">
        <v>192</v>
      </c>
      <c r="I434" s="54" t="s">
        <v>193</v>
      </c>
      <c r="K434" s="58" t="s">
        <v>194</v>
      </c>
    </row>
    <row r="435" spans="2:11" s="49" customFormat="1" ht="25.5" x14ac:dyDescent="0.2">
      <c r="B435" s="53"/>
      <c r="C435" s="54"/>
      <c r="D435" s="51"/>
      <c r="E435" s="51"/>
      <c r="F435" s="51"/>
      <c r="H435" s="53" t="s">
        <v>195</v>
      </c>
      <c r="I435" s="54" t="s">
        <v>196</v>
      </c>
      <c r="K435" s="58" t="s">
        <v>197</v>
      </c>
    </row>
    <row r="436" spans="2:11" s="49" customFormat="1" ht="14.25" x14ac:dyDescent="0.2">
      <c r="B436" s="53"/>
      <c r="C436" s="54"/>
      <c r="D436" s="51"/>
      <c r="E436" s="51"/>
      <c r="F436" s="51"/>
      <c r="H436" s="53" t="s">
        <v>198</v>
      </c>
      <c r="I436" s="54" t="s">
        <v>199</v>
      </c>
      <c r="K436" s="59" t="s">
        <v>200</v>
      </c>
    </row>
    <row r="437" spans="2:11" s="49" customFormat="1" ht="14.25" x14ac:dyDescent="0.2">
      <c r="B437" s="53"/>
      <c r="C437" s="54"/>
      <c r="D437" s="51"/>
      <c r="E437" s="51"/>
      <c r="F437" s="51"/>
      <c r="H437" s="53" t="s">
        <v>201</v>
      </c>
      <c r="I437" s="54" t="s">
        <v>202</v>
      </c>
      <c r="K437" s="58" t="s">
        <v>203</v>
      </c>
    </row>
    <row r="438" spans="2:11" s="49" customFormat="1" ht="14.25" x14ac:dyDescent="0.2">
      <c r="B438" s="53"/>
      <c r="C438" s="54"/>
      <c r="D438" s="51"/>
      <c r="E438" s="51"/>
      <c r="F438" s="51"/>
      <c r="H438" s="53" t="s">
        <v>204</v>
      </c>
      <c r="I438" s="54" t="s">
        <v>205</v>
      </c>
      <c r="K438" s="58" t="s">
        <v>206</v>
      </c>
    </row>
    <row r="439" spans="2:11" s="49" customFormat="1" ht="14.25" x14ac:dyDescent="0.2">
      <c r="B439" s="53"/>
      <c r="C439" s="54"/>
      <c r="D439" s="51"/>
      <c r="E439" s="51"/>
      <c r="F439" s="51"/>
      <c r="H439" s="53" t="s">
        <v>207</v>
      </c>
      <c r="I439" s="54" t="s">
        <v>208</v>
      </c>
      <c r="K439" s="59" t="s">
        <v>209</v>
      </c>
    </row>
    <row r="440" spans="2:11" s="49" customFormat="1" ht="25.5" x14ac:dyDescent="0.2">
      <c r="B440" s="53"/>
      <c r="C440" s="54"/>
      <c r="D440" s="51"/>
      <c r="E440" s="51"/>
      <c r="F440" s="51"/>
      <c r="H440" s="53" t="s">
        <v>210</v>
      </c>
      <c r="I440" s="54" t="s">
        <v>211</v>
      </c>
      <c r="K440" s="58" t="s">
        <v>212</v>
      </c>
    </row>
    <row r="441" spans="2:11" s="49" customFormat="1" ht="25.5" x14ac:dyDescent="0.2">
      <c r="B441" s="53"/>
      <c r="C441" s="54"/>
      <c r="D441" s="51"/>
      <c r="E441" s="51"/>
      <c r="F441" s="51"/>
      <c r="H441" s="53" t="s">
        <v>213</v>
      </c>
      <c r="I441" s="54" t="s">
        <v>214</v>
      </c>
      <c r="K441" s="58" t="s">
        <v>215</v>
      </c>
    </row>
    <row r="442" spans="2:11" s="49" customFormat="1" ht="25.5" x14ac:dyDescent="0.2">
      <c r="B442" s="53"/>
      <c r="C442" s="54"/>
      <c r="D442" s="51"/>
      <c r="E442" s="51"/>
      <c r="F442" s="51"/>
      <c r="H442" s="53" t="s">
        <v>216</v>
      </c>
      <c r="I442" s="54" t="s">
        <v>217</v>
      </c>
      <c r="K442" s="58" t="s">
        <v>218</v>
      </c>
    </row>
    <row r="443" spans="2:11" s="49" customFormat="1" ht="14.25" x14ac:dyDescent="0.2">
      <c r="B443" s="53"/>
      <c r="C443" s="54"/>
      <c r="D443" s="51"/>
      <c r="E443" s="51"/>
      <c r="F443" s="51"/>
      <c r="H443" s="53" t="s">
        <v>219</v>
      </c>
      <c r="I443" s="54" t="s">
        <v>220</v>
      </c>
      <c r="K443" s="58" t="s">
        <v>221</v>
      </c>
    </row>
    <row r="444" spans="2:11" s="49" customFormat="1" ht="14.25" x14ac:dyDescent="0.2">
      <c r="B444" s="53"/>
      <c r="C444" s="54"/>
      <c r="D444" s="51"/>
      <c r="E444" s="51"/>
      <c r="F444" s="51"/>
      <c r="H444" s="53" t="s">
        <v>222</v>
      </c>
      <c r="I444" s="54" t="s">
        <v>223</v>
      </c>
      <c r="K444" s="58" t="s">
        <v>224</v>
      </c>
    </row>
    <row r="445" spans="2:11" s="49" customFormat="1" ht="14.25" x14ac:dyDescent="0.2">
      <c r="B445" s="53"/>
      <c r="C445" s="54"/>
      <c r="D445" s="51"/>
      <c r="E445" s="51"/>
      <c r="F445" s="51"/>
      <c r="H445" s="53" t="s">
        <v>225</v>
      </c>
      <c r="I445" s="54" t="s">
        <v>226</v>
      </c>
      <c r="K445" s="59" t="s">
        <v>227</v>
      </c>
    </row>
    <row r="446" spans="2:11" s="49" customFormat="1" ht="14.25" x14ac:dyDescent="0.2">
      <c r="B446" s="53"/>
      <c r="C446" s="54"/>
      <c r="D446" s="51"/>
      <c r="E446" s="51"/>
      <c r="F446" s="51"/>
      <c r="H446" s="53" t="s">
        <v>228</v>
      </c>
      <c r="I446" s="54" t="s">
        <v>229</v>
      </c>
      <c r="K446" s="58" t="s">
        <v>230</v>
      </c>
    </row>
    <row r="447" spans="2:11" s="49" customFormat="1" ht="25.5" x14ac:dyDescent="0.2">
      <c r="B447" s="53"/>
      <c r="C447" s="54"/>
      <c r="D447" s="51"/>
      <c r="E447" s="51"/>
      <c r="F447" s="51"/>
      <c r="H447" s="53" t="s">
        <v>231</v>
      </c>
      <c r="I447" s="54" t="s">
        <v>232</v>
      </c>
      <c r="K447" s="58" t="s">
        <v>233</v>
      </c>
    </row>
    <row r="448" spans="2:11" s="49" customFormat="1" ht="25.5" x14ac:dyDescent="0.2">
      <c r="B448" s="53"/>
      <c r="C448" s="54"/>
      <c r="D448" s="51"/>
      <c r="E448" s="51"/>
      <c r="F448" s="51"/>
      <c r="H448" s="53" t="s">
        <v>234</v>
      </c>
      <c r="I448" s="54" t="s">
        <v>235</v>
      </c>
      <c r="K448" s="58" t="s">
        <v>236</v>
      </c>
    </row>
    <row r="449" spans="2:11" s="49" customFormat="1" ht="14.25" x14ac:dyDescent="0.2">
      <c r="B449" s="53"/>
      <c r="C449" s="54"/>
      <c r="D449" s="51"/>
      <c r="E449" s="51"/>
      <c r="F449" s="51"/>
      <c r="H449" s="53" t="s">
        <v>237</v>
      </c>
      <c r="I449" s="54" t="s">
        <v>238</v>
      </c>
      <c r="K449" s="58" t="s">
        <v>239</v>
      </c>
    </row>
    <row r="450" spans="2:11" s="49" customFormat="1" ht="14.25" x14ac:dyDescent="0.2">
      <c r="B450" s="53"/>
      <c r="C450" s="54"/>
      <c r="D450" s="51"/>
      <c r="E450" s="51"/>
      <c r="F450" s="51"/>
      <c r="H450" s="53" t="s">
        <v>240</v>
      </c>
      <c r="I450" s="54" t="s">
        <v>241</v>
      </c>
      <c r="K450" s="58" t="s">
        <v>242</v>
      </c>
    </row>
    <row r="451" spans="2:11" s="49" customFormat="1" ht="25.5" x14ac:dyDescent="0.2">
      <c r="B451" s="53"/>
      <c r="C451" s="54"/>
      <c r="D451" s="51"/>
      <c r="E451" s="51"/>
      <c r="F451" s="51"/>
      <c r="H451" s="53" t="s">
        <v>243</v>
      </c>
      <c r="I451" s="54" t="s">
        <v>244</v>
      </c>
      <c r="K451" s="58" t="s">
        <v>245</v>
      </c>
    </row>
    <row r="452" spans="2:11" s="49" customFormat="1" ht="14.25" x14ac:dyDescent="0.2">
      <c r="B452" s="53"/>
      <c r="C452" s="54"/>
      <c r="D452" s="51"/>
      <c r="E452" s="51"/>
      <c r="F452" s="51"/>
      <c r="H452" s="53" t="s">
        <v>246</v>
      </c>
      <c r="I452" s="54" t="s">
        <v>247</v>
      </c>
      <c r="K452" s="58" t="s">
        <v>248</v>
      </c>
    </row>
    <row r="453" spans="2:11" s="49" customFormat="1" ht="25.5" x14ac:dyDescent="0.2">
      <c r="B453" s="53"/>
      <c r="C453" s="54"/>
      <c r="D453" s="51"/>
      <c r="E453" s="51"/>
      <c r="F453" s="51"/>
      <c r="H453" s="53" t="s">
        <v>249</v>
      </c>
      <c r="I453" s="54" t="s">
        <v>250</v>
      </c>
      <c r="K453" s="58" t="s">
        <v>251</v>
      </c>
    </row>
    <row r="454" spans="2:11" s="49" customFormat="1" ht="14.25" x14ac:dyDescent="0.2">
      <c r="B454" s="53"/>
      <c r="C454" s="54"/>
      <c r="D454" s="51"/>
      <c r="E454" s="51"/>
      <c r="F454" s="51"/>
      <c r="H454" s="53" t="s">
        <v>252</v>
      </c>
      <c r="I454" s="54" t="s">
        <v>253</v>
      </c>
      <c r="K454" s="58" t="s">
        <v>254</v>
      </c>
    </row>
    <row r="455" spans="2:11" s="49" customFormat="1" ht="14.25" x14ac:dyDescent="0.2">
      <c r="B455" s="53"/>
      <c r="C455" s="54"/>
      <c r="D455" s="51"/>
      <c r="E455" s="51"/>
      <c r="F455" s="51"/>
      <c r="H455" s="53" t="s">
        <v>255</v>
      </c>
      <c r="I455" s="54" t="s">
        <v>256</v>
      </c>
      <c r="K455" s="58" t="s">
        <v>257</v>
      </c>
    </row>
    <row r="456" spans="2:11" s="49" customFormat="1" ht="14.25" x14ac:dyDescent="0.2">
      <c r="B456" s="53"/>
      <c r="C456" s="54"/>
      <c r="D456" s="51"/>
      <c r="E456" s="51"/>
      <c r="F456" s="51"/>
      <c r="H456" s="53" t="s">
        <v>258</v>
      </c>
      <c r="I456" s="54" t="s">
        <v>259</v>
      </c>
      <c r="K456" s="59" t="s">
        <v>260</v>
      </c>
    </row>
    <row r="457" spans="2:11" s="49" customFormat="1" ht="14.25" x14ac:dyDescent="0.2">
      <c r="B457" s="53"/>
      <c r="C457" s="54"/>
      <c r="D457" s="51"/>
      <c r="E457" s="51"/>
      <c r="F457" s="51"/>
      <c r="H457" s="53" t="s">
        <v>261</v>
      </c>
      <c r="I457" s="54" t="s">
        <v>262</v>
      </c>
      <c r="K457" s="59" t="s">
        <v>263</v>
      </c>
    </row>
    <row r="458" spans="2:11" s="49" customFormat="1" ht="25.5" x14ac:dyDescent="0.2">
      <c r="B458" s="53"/>
      <c r="C458" s="54"/>
      <c r="D458" s="51"/>
      <c r="E458" s="51"/>
      <c r="F458" s="51"/>
      <c r="H458" s="53" t="s">
        <v>264</v>
      </c>
      <c r="I458" s="54" t="s">
        <v>265</v>
      </c>
      <c r="K458" s="59" t="s">
        <v>266</v>
      </c>
    </row>
    <row r="459" spans="2:11" s="49" customFormat="1" ht="25.5" x14ac:dyDescent="0.2">
      <c r="B459" s="53"/>
      <c r="C459" s="54"/>
      <c r="D459" s="51"/>
      <c r="E459" s="51"/>
      <c r="F459" s="51"/>
      <c r="H459" s="53" t="s">
        <v>267</v>
      </c>
      <c r="I459" s="54" t="s">
        <v>268</v>
      </c>
      <c r="K459" s="58" t="s">
        <v>269</v>
      </c>
    </row>
    <row r="460" spans="2:11" s="49" customFormat="1" ht="14.25" x14ac:dyDescent="0.2">
      <c r="B460" s="53"/>
      <c r="C460" s="54"/>
      <c r="D460" s="51"/>
      <c r="E460" s="51"/>
      <c r="F460" s="51"/>
      <c r="H460" s="53" t="s">
        <v>270</v>
      </c>
      <c r="I460" s="54" t="s">
        <v>271</v>
      </c>
      <c r="K460" s="59" t="s">
        <v>272</v>
      </c>
    </row>
    <row r="461" spans="2:11" s="49" customFormat="1" ht="25.5" x14ac:dyDescent="0.2">
      <c r="B461" s="53"/>
      <c r="C461" s="54"/>
      <c r="D461" s="51"/>
      <c r="E461" s="51"/>
      <c r="F461" s="51"/>
      <c r="H461" s="53" t="s">
        <v>273</v>
      </c>
      <c r="I461" s="54" t="s">
        <v>274</v>
      </c>
      <c r="K461" s="59" t="s">
        <v>275</v>
      </c>
    </row>
    <row r="462" spans="2:11" s="49" customFormat="1" ht="25.5" x14ac:dyDescent="0.2">
      <c r="B462" s="53"/>
      <c r="C462" s="54"/>
      <c r="D462" s="51"/>
      <c r="E462" s="51"/>
      <c r="F462" s="51"/>
      <c r="H462" s="53" t="s">
        <v>276</v>
      </c>
      <c r="I462" s="54" t="s">
        <v>277</v>
      </c>
      <c r="K462" s="59" t="s">
        <v>278</v>
      </c>
    </row>
    <row r="463" spans="2:11" s="49" customFormat="1" ht="14.25" x14ac:dyDescent="0.2">
      <c r="B463" s="53"/>
      <c r="C463" s="54"/>
      <c r="D463" s="51"/>
      <c r="E463" s="51"/>
      <c r="F463" s="51"/>
      <c r="H463" s="53" t="s">
        <v>279</v>
      </c>
      <c r="I463" s="54" t="s">
        <v>280</v>
      </c>
      <c r="K463" s="59" t="s">
        <v>281</v>
      </c>
    </row>
    <row r="464" spans="2:11" s="49" customFormat="1" ht="14.25" x14ac:dyDescent="0.2">
      <c r="B464" s="53"/>
      <c r="C464" s="54"/>
      <c r="D464" s="51"/>
      <c r="E464" s="51"/>
      <c r="F464" s="51"/>
      <c r="H464" s="53" t="s">
        <v>282</v>
      </c>
      <c r="I464" s="54" t="s">
        <v>283</v>
      </c>
      <c r="K464" s="58" t="s">
        <v>284</v>
      </c>
    </row>
    <row r="465" spans="2:11" s="49" customFormat="1" ht="14.25" x14ac:dyDescent="0.2">
      <c r="B465" s="53"/>
      <c r="C465" s="54"/>
      <c r="D465" s="51"/>
      <c r="E465" s="51"/>
      <c r="F465" s="51"/>
      <c r="H465" s="53" t="s">
        <v>285</v>
      </c>
      <c r="I465" s="54" t="s">
        <v>286</v>
      </c>
      <c r="K465" s="58" t="s">
        <v>287</v>
      </c>
    </row>
    <row r="466" spans="2:11" s="49" customFormat="1" ht="25.5" x14ac:dyDescent="0.2">
      <c r="B466" s="53"/>
      <c r="C466" s="54"/>
      <c r="D466" s="51"/>
      <c r="E466" s="51"/>
      <c r="F466" s="51"/>
      <c r="H466" s="53" t="s">
        <v>288</v>
      </c>
      <c r="I466" s="54" t="s">
        <v>289</v>
      </c>
      <c r="K466" s="59" t="s">
        <v>290</v>
      </c>
    </row>
    <row r="467" spans="2:11" s="49" customFormat="1" ht="14.25" x14ac:dyDescent="0.2">
      <c r="B467" s="53"/>
      <c r="C467" s="54"/>
      <c r="D467" s="51"/>
      <c r="E467" s="51"/>
      <c r="F467" s="51"/>
      <c r="H467" s="53" t="s">
        <v>291</v>
      </c>
      <c r="I467" s="54" t="s">
        <v>292</v>
      </c>
      <c r="K467" s="58" t="s">
        <v>293</v>
      </c>
    </row>
    <row r="468" spans="2:11" s="49" customFormat="1" ht="14.25" x14ac:dyDescent="0.2">
      <c r="B468" s="53"/>
      <c r="C468" s="54"/>
      <c r="D468" s="51"/>
      <c r="E468" s="51"/>
      <c r="F468" s="51"/>
      <c r="H468" s="53" t="s">
        <v>294</v>
      </c>
      <c r="I468" s="54" t="s">
        <v>295</v>
      </c>
      <c r="K468" s="58" t="s">
        <v>296</v>
      </c>
    </row>
    <row r="469" spans="2:11" s="49" customFormat="1" ht="14.25" x14ac:dyDescent="0.2">
      <c r="B469" s="53"/>
      <c r="C469" s="54"/>
      <c r="D469" s="51"/>
      <c r="E469" s="51"/>
      <c r="F469" s="51"/>
      <c r="H469" s="53" t="s">
        <v>297</v>
      </c>
      <c r="I469" s="54" t="s">
        <v>298</v>
      </c>
      <c r="K469" s="59" t="s">
        <v>299</v>
      </c>
    </row>
    <row r="470" spans="2:11" s="49" customFormat="1" ht="14.25" x14ac:dyDescent="0.2">
      <c r="B470" s="53"/>
      <c r="C470" s="54"/>
      <c r="D470" s="51"/>
      <c r="E470" s="51"/>
      <c r="F470" s="51"/>
      <c r="H470" s="53" t="s">
        <v>300</v>
      </c>
      <c r="I470" s="54" t="s">
        <v>301</v>
      </c>
      <c r="K470" s="59" t="s">
        <v>302</v>
      </c>
    </row>
    <row r="471" spans="2:11" s="49" customFormat="1" ht="14.25" x14ac:dyDescent="0.2">
      <c r="B471" s="53"/>
      <c r="C471" s="54"/>
      <c r="D471" s="51"/>
      <c r="E471" s="51"/>
      <c r="F471" s="51"/>
      <c r="H471" s="53" t="s">
        <v>303</v>
      </c>
      <c r="I471" s="54" t="s">
        <v>304</v>
      </c>
      <c r="K471" s="59" t="s">
        <v>305</v>
      </c>
    </row>
    <row r="472" spans="2:11" s="49" customFormat="1" ht="14.25" x14ac:dyDescent="0.2">
      <c r="B472" s="53"/>
      <c r="C472" s="54"/>
      <c r="D472" s="51"/>
      <c r="E472" s="51"/>
      <c r="F472" s="51"/>
      <c r="H472" s="53" t="s">
        <v>306</v>
      </c>
      <c r="I472" s="54" t="s">
        <v>307</v>
      </c>
      <c r="K472" s="59" t="s">
        <v>308</v>
      </c>
    </row>
    <row r="473" spans="2:11" s="49" customFormat="1" ht="14.25" x14ac:dyDescent="0.2">
      <c r="B473" s="53"/>
      <c r="C473" s="54"/>
      <c r="D473" s="51"/>
      <c r="E473" s="51"/>
      <c r="F473" s="51"/>
      <c r="H473" s="53" t="s">
        <v>309</v>
      </c>
      <c r="I473" s="54" t="s">
        <v>310</v>
      </c>
      <c r="K473" s="58" t="s">
        <v>311</v>
      </c>
    </row>
    <row r="474" spans="2:11" s="49" customFormat="1" ht="14.25" x14ac:dyDescent="0.2">
      <c r="B474" s="53"/>
      <c r="C474" s="54"/>
      <c r="D474" s="51"/>
      <c r="E474" s="51"/>
      <c r="F474" s="51"/>
      <c r="H474" s="53" t="s">
        <v>312</v>
      </c>
      <c r="I474" s="54" t="s">
        <v>313</v>
      </c>
      <c r="K474" s="58" t="s">
        <v>314</v>
      </c>
    </row>
    <row r="475" spans="2:11" s="49" customFormat="1" ht="14.25" x14ac:dyDescent="0.2">
      <c r="B475" s="53"/>
      <c r="C475" s="54"/>
      <c r="D475" s="51"/>
      <c r="E475" s="51"/>
      <c r="F475" s="51"/>
      <c r="H475" s="53" t="s">
        <v>315</v>
      </c>
      <c r="I475" s="54" t="s">
        <v>316</v>
      </c>
      <c r="K475" s="58" t="s">
        <v>317</v>
      </c>
    </row>
    <row r="476" spans="2:11" s="49" customFormat="1" ht="14.25" x14ac:dyDescent="0.2">
      <c r="B476" s="53"/>
      <c r="C476" s="54"/>
      <c r="D476" s="51"/>
      <c r="E476" s="51"/>
      <c r="F476" s="51"/>
      <c r="H476" s="53" t="s">
        <v>318</v>
      </c>
      <c r="I476" s="54" t="s">
        <v>319</v>
      </c>
      <c r="K476" s="58" t="s">
        <v>320</v>
      </c>
    </row>
    <row r="477" spans="2:11" s="49" customFormat="1" ht="14.25" x14ac:dyDescent="0.2">
      <c r="B477" s="53"/>
      <c r="C477" s="54"/>
      <c r="D477" s="51"/>
      <c r="E477" s="51"/>
      <c r="F477" s="51"/>
      <c r="H477" s="53" t="s">
        <v>321</v>
      </c>
      <c r="I477" s="54" t="s">
        <v>322</v>
      </c>
      <c r="K477" s="59" t="s">
        <v>323</v>
      </c>
    </row>
    <row r="478" spans="2:11" s="49" customFormat="1" ht="25.5" x14ac:dyDescent="0.2">
      <c r="B478" s="53"/>
      <c r="C478" s="54"/>
      <c r="D478" s="51"/>
      <c r="E478" s="51"/>
      <c r="F478" s="51"/>
      <c r="H478" s="53" t="s">
        <v>324</v>
      </c>
      <c r="I478" s="54" t="s">
        <v>325</v>
      </c>
      <c r="K478" s="58" t="s">
        <v>326</v>
      </c>
    </row>
    <row r="479" spans="2:11" s="49" customFormat="1" ht="25.5" x14ac:dyDescent="0.2">
      <c r="B479" s="53"/>
      <c r="C479" s="54"/>
      <c r="D479" s="51"/>
      <c r="E479" s="51"/>
      <c r="F479" s="51"/>
      <c r="H479" s="53" t="s">
        <v>327</v>
      </c>
      <c r="I479" s="54" t="s">
        <v>328</v>
      </c>
      <c r="K479" s="59" t="s">
        <v>329</v>
      </c>
    </row>
    <row r="480" spans="2:11" s="49" customFormat="1" ht="14.25" x14ac:dyDescent="0.2">
      <c r="B480" s="53"/>
      <c r="C480" s="54"/>
      <c r="D480" s="51"/>
      <c r="E480" s="51"/>
      <c r="F480" s="51"/>
      <c r="H480" s="53" t="s">
        <v>330</v>
      </c>
      <c r="I480" s="54" t="s">
        <v>331</v>
      </c>
      <c r="K480" s="58" t="s">
        <v>332</v>
      </c>
    </row>
    <row r="481" spans="2:11" s="49" customFormat="1" ht="14.25" x14ac:dyDescent="0.2">
      <c r="B481" s="53"/>
      <c r="C481" s="54"/>
      <c r="D481" s="51"/>
      <c r="E481" s="51"/>
      <c r="F481" s="51"/>
      <c r="H481" s="53" t="s">
        <v>333</v>
      </c>
      <c r="I481" s="54" t="s">
        <v>334</v>
      </c>
      <c r="K481" s="58" t="s">
        <v>335</v>
      </c>
    </row>
    <row r="482" spans="2:11" s="49" customFormat="1" ht="25.5" x14ac:dyDescent="0.2">
      <c r="B482" s="53"/>
      <c r="C482" s="54"/>
      <c r="D482" s="51"/>
      <c r="E482" s="51"/>
      <c r="F482" s="51"/>
      <c r="H482" s="53" t="s">
        <v>336</v>
      </c>
      <c r="I482" s="54" t="s">
        <v>337</v>
      </c>
      <c r="K482" s="58" t="s">
        <v>338</v>
      </c>
    </row>
    <row r="483" spans="2:11" s="49" customFormat="1" ht="14.25" x14ac:dyDescent="0.2">
      <c r="B483" s="53"/>
      <c r="C483" s="54"/>
      <c r="D483" s="51"/>
      <c r="E483" s="51"/>
      <c r="F483" s="51"/>
      <c r="H483" s="53" t="s">
        <v>339</v>
      </c>
      <c r="I483" s="54" t="s">
        <v>340</v>
      </c>
      <c r="K483" s="59" t="s">
        <v>341</v>
      </c>
    </row>
    <row r="484" spans="2:11" s="49" customFormat="1" ht="14.25" x14ac:dyDescent="0.2">
      <c r="B484" s="53"/>
      <c r="C484" s="54"/>
      <c r="D484" s="51"/>
      <c r="E484" s="51"/>
      <c r="F484" s="51"/>
      <c r="H484" s="53" t="s">
        <v>342</v>
      </c>
      <c r="I484" s="54" t="s">
        <v>343</v>
      </c>
      <c r="K484" s="59" t="s">
        <v>344</v>
      </c>
    </row>
    <row r="485" spans="2:11" s="49" customFormat="1" ht="14.25" x14ac:dyDescent="0.2">
      <c r="B485" s="53"/>
      <c r="C485" s="54"/>
      <c r="D485" s="51"/>
      <c r="E485" s="51"/>
      <c r="F485" s="51"/>
      <c r="H485" s="53" t="s">
        <v>345</v>
      </c>
      <c r="I485" s="54" t="s">
        <v>346</v>
      </c>
      <c r="K485" s="58" t="s">
        <v>347</v>
      </c>
    </row>
    <row r="486" spans="2:11" s="49" customFormat="1" ht="14.25" x14ac:dyDescent="0.2">
      <c r="B486" s="53"/>
      <c r="C486" s="54"/>
      <c r="D486" s="51"/>
      <c r="E486" s="51"/>
      <c r="F486" s="51"/>
      <c r="H486" s="53" t="s">
        <v>348</v>
      </c>
      <c r="I486" s="54" t="s">
        <v>349</v>
      </c>
      <c r="K486" s="59" t="s">
        <v>350</v>
      </c>
    </row>
    <row r="487" spans="2:11" s="49" customFormat="1" ht="14.25" x14ac:dyDescent="0.2">
      <c r="B487" s="53"/>
      <c r="C487" s="54"/>
      <c r="D487" s="51"/>
      <c r="E487" s="51"/>
      <c r="F487" s="51"/>
      <c r="H487" s="53" t="s">
        <v>351</v>
      </c>
      <c r="I487" s="54" t="s">
        <v>352</v>
      </c>
      <c r="K487" s="58" t="s">
        <v>353</v>
      </c>
    </row>
    <row r="488" spans="2:11" s="49" customFormat="1" ht="25.5" x14ac:dyDescent="0.2">
      <c r="B488" s="53"/>
      <c r="C488" s="54"/>
      <c r="D488" s="51"/>
      <c r="E488" s="51"/>
      <c r="F488" s="51"/>
      <c r="H488" s="53" t="s">
        <v>354</v>
      </c>
      <c r="I488" s="54" t="s">
        <v>355</v>
      </c>
      <c r="K488" s="58" t="s">
        <v>356</v>
      </c>
    </row>
    <row r="489" spans="2:11" s="49" customFormat="1" ht="14.25" x14ac:dyDescent="0.2">
      <c r="B489" s="53"/>
      <c r="C489" s="54"/>
      <c r="D489" s="51"/>
      <c r="E489" s="51"/>
      <c r="F489" s="51"/>
      <c r="H489" s="53" t="s">
        <v>357</v>
      </c>
      <c r="I489" s="54" t="s">
        <v>358</v>
      </c>
      <c r="K489" s="58" t="s">
        <v>359</v>
      </c>
    </row>
    <row r="490" spans="2:11" s="49" customFormat="1" ht="25.5" x14ac:dyDescent="0.2">
      <c r="B490" s="53"/>
      <c r="C490" s="54"/>
      <c r="D490" s="51"/>
      <c r="E490" s="51"/>
      <c r="F490" s="51"/>
      <c r="H490" s="53" t="s">
        <v>360</v>
      </c>
      <c r="I490" s="54" t="s">
        <v>361</v>
      </c>
      <c r="K490" s="58" t="s">
        <v>362</v>
      </c>
    </row>
    <row r="491" spans="2:11" s="49" customFormat="1" ht="14.25" x14ac:dyDescent="0.2">
      <c r="B491" s="53"/>
      <c r="C491" s="54"/>
      <c r="D491" s="51"/>
      <c r="E491" s="51"/>
      <c r="F491" s="51"/>
      <c r="H491" s="53" t="s">
        <v>363</v>
      </c>
      <c r="I491" s="54" t="s">
        <v>364</v>
      </c>
      <c r="K491" s="58" t="s">
        <v>365</v>
      </c>
    </row>
    <row r="492" spans="2:11" s="49" customFormat="1" ht="25.5" x14ac:dyDescent="0.2">
      <c r="B492" s="53"/>
      <c r="C492" s="54"/>
      <c r="D492" s="51"/>
      <c r="E492" s="51"/>
      <c r="F492" s="51"/>
      <c r="H492" s="53" t="s">
        <v>366</v>
      </c>
      <c r="I492" s="54" t="s">
        <v>367</v>
      </c>
      <c r="K492" s="58" t="s">
        <v>368</v>
      </c>
    </row>
    <row r="493" spans="2:11" s="49" customFormat="1" ht="25.5" x14ac:dyDescent="0.2">
      <c r="B493" s="53"/>
      <c r="C493" s="54"/>
      <c r="D493" s="51"/>
      <c r="E493" s="51"/>
      <c r="F493" s="51"/>
      <c r="H493" s="53" t="s">
        <v>369</v>
      </c>
      <c r="I493" s="54" t="s">
        <v>370</v>
      </c>
      <c r="K493" s="59" t="s">
        <v>371</v>
      </c>
    </row>
    <row r="494" spans="2:11" s="49" customFormat="1" ht="25.5" x14ac:dyDescent="0.2">
      <c r="B494" s="53"/>
      <c r="C494" s="54"/>
      <c r="D494" s="51"/>
      <c r="E494" s="51"/>
      <c r="F494" s="51"/>
      <c r="H494" s="53" t="s">
        <v>372</v>
      </c>
      <c r="I494" s="54" t="s">
        <v>373</v>
      </c>
      <c r="K494" s="58" t="s">
        <v>374</v>
      </c>
    </row>
    <row r="495" spans="2:11" s="49" customFormat="1" ht="14.25" x14ac:dyDescent="0.2">
      <c r="B495" s="53"/>
      <c r="C495" s="54"/>
      <c r="D495" s="51"/>
      <c r="E495" s="51"/>
      <c r="F495" s="51"/>
      <c r="H495" s="53" t="s">
        <v>375</v>
      </c>
      <c r="I495" s="54" t="s">
        <v>376</v>
      </c>
      <c r="K495" s="58" t="s">
        <v>377</v>
      </c>
    </row>
    <row r="496" spans="2:11" s="49" customFormat="1" ht="14.25" x14ac:dyDescent="0.2">
      <c r="B496" s="53"/>
      <c r="C496" s="54"/>
      <c r="D496" s="51"/>
      <c r="E496" s="51"/>
      <c r="F496" s="51"/>
      <c r="H496" s="53" t="s">
        <v>378</v>
      </c>
      <c r="I496" s="54" t="s">
        <v>379</v>
      </c>
      <c r="K496" s="58" t="s">
        <v>380</v>
      </c>
    </row>
    <row r="497" spans="2:11" s="49" customFormat="1" ht="14.25" x14ac:dyDescent="0.2">
      <c r="B497" s="53"/>
      <c r="C497" s="54"/>
      <c r="D497" s="51"/>
      <c r="E497" s="51"/>
      <c r="F497" s="51"/>
      <c r="H497" s="53" t="s">
        <v>381</v>
      </c>
      <c r="I497" s="54" t="s">
        <v>382</v>
      </c>
      <c r="K497" s="58" t="s">
        <v>383</v>
      </c>
    </row>
    <row r="498" spans="2:11" s="49" customFormat="1" ht="25.5" x14ac:dyDescent="0.2">
      <c r="B498" s="53"/>
      <c r="C498" s="54"/>
      <c r="D498" s="51"/>
      <c r="E498" s="51"/>
      <c r="F498" s="51"/>
      <c r="H498" s="53" t="s">
        <v>384</v>
      </c>
      <c r="I498" s="54" t="s">
        <v>385</v>
      </c>
      <c r="K498" s="59" t="s">
        <v>386</v>
      </c>
    </row>
    <row r="499" spans="2:11" s="49" customFormat="1" ht="14.25" x14ac:dyDescent="0.2">
      <c r="B499" s="53"/>
      <c r="C499" s="54"/>
      <c r="D499" s="51"/>
      <c r="E499" s="51"/>
      <c r="F499" s="51"/>
      <c r="H499" s="53" t="s">
        <v>387</v>
      </c>
      <c r="I499" s="54" t="s">
        <v>388</v>
      </c>
      <c r="K499" s="59" t="s">
        <v>389</v>
      </c>
    </row>
    <row r="500" spans="2:11" s="49" customFormat="1" ht="25.5" x14ac:dyDescent="0.2">
      <c r="B500" s="53"/>
      <c r="C500" s="54"/>
      <c r="D500" s="51"/>
      <c r="E500" s="51"/>
      <c r="F500" s="51"/>
      <c r="H500" s="53" t="s">
        <v>390</v>
      </c>
      <c r="I500" s="54" t="s">
        <v>391</v>
      </c>
      <c r="K500" s="58" t="s">
        <v>392</v>
      </c>
    </row>
    <row r="501" spans="2:11" s="49" customFormat="1" ht="25.5" x14ac:dyDescent="0.2">
      <c r="B501" s="53"/>
      <c r="C501" s="54"/>
      <c r="D501" s="51"/>
      <c r="E501" s="51"/>
      <c r="F501" s="51"/>
      <c r="H501" s="53" t="s">
        <v>393</v>
      </c>
      <c r="I501" s="54" t="s">
        <v>394</v>
      </c>
      <c r="K501" s="59" t="s">
        <v>395</v>
      </c>
    </row>
    <row r="502" spans="2:11" s="49" customFormat="1" ht="14.25" x14ac:dyDescent="0.2">
      <c r="B502" s="53"/>
      <c r="C502" s="54"/>
      <c r="D502" s="51"/>
      <c r="E502" s="51"/>
      <c r="F502" s="51"/>
      <c r="H502" s="53" t="s">
        <v>396</v>
      </c>
      <c r="I502" s="54" t="s">
        <v>397</v>
      </c>
      <c r="K502" s="58" t="s">
        <v>398</v>
      </c>
    </row>
    <row r="503" spans="2:11" s="49" customFormat="1" ht="14.25" x14ac:dyDescent="0.2">
      <c r="B503" s="53"/>
      <c r="C503" s="54"/>
      <c r="D503" s="51"/>
      <c r="E503" s="51"/>
      <c r="F503" s="51"/>
      <c r="H503" s="53" t="s">
        <v>399</v>
      </c>
      <c r="I503" s="54" t="s">
        <v>400</v>
      </c>
      <c r="K503" s="58" t="s">
        <v>401</v>
      </c>
    </row>
    <row r="504" spans="2:11" s="49" customFormat="1" ht="14.25" x14ac:dyDescent="0.2">
      <c r="B504" s="53"/>
      <c r="C504" s="54"/>
      <c r="D504" s="51"/>
      <c r="E504" s="51"/>
      <c r="F504" s="51"/>
      <c r="H504" s="53" t="s">
        <v>402</v>
      </c>
      <c r="I504" s="54" t="s">
        <v>403</v>
      </c>
      <c r="K504" s="58" t="s">
        <v>404</v>
      </c>
    </row>
    <row r="505" spans="2:11" s="49" customFormat="1" ht="25.5" x14ac:dyDescent="0.2">
      <c r="B505" s="53"/>
      <c r="C505" s="54"/>
      <c r="D505" s="51"/>
      <c r="E505" s="51"/>
      <c r="F505" s="51"/>
      <c r="H505" s="53" t="s">
        <v>405</v>
      </c>
      <c r="I505" s="54" t="s">
        <v>406</v>
      </c>
      <c r="K505" s="58" t="s">
        <v>407</v>
      </c>
    </row>
    <row r="506" spans="2:11" s="49" customFormat="1" ht="14.25" x14ac:dyDescent="0.2">
      <c r="B506" s="53"/>
      <c r="C506" s="54"/>
      <c r="D506" s="51"/>
      <c r="E506" s="51"/>
      <c r="F506" s="51"/>
      <c r="H506" s="53" t="s">
        <v>408</v>
      </c>
      <c r="I506" s="54" t="s">
        <v>409</v>
      </c>
      <c r="K506" s="58" t="s">
        <v>410</v>
      </c>
    </row>
    <row r="507" spans="2:11" s="49" customFormat="1" ht="25.5" x14ac:dyDescent="0.2">
      <c r="B507" s="53"/>
      <c r="C507" s="54"/>
      <c r="D507" s="51"/>
      <c r="E507" s="51"/>
      <c r="F507" s="51"/>
      <c r="H507" s="53" t="s">
        <v>411</v>
      </c>
      <c r="I507" s="54" t="s">
        <v>412</v>
      </c>
      <c r="K507" s="58" t="s">
        <v>413</v>
      </c>
    </row>
    <row r="508" spans="2:11" s="49" customFormat="1" ht="14.25" x14ac:dyDescent="0.2">
      <c r="B508" s="53"/>
      <c r="C508" s="54"/>
      <c r="D508" s="51"/>
      <c r="E508" s="51"/>
      <c r="F508" s="51"/>
      <c r="H508" s="53" t="s">
        <v>414</v>
      </c>
      <c r="I508" s="54" t="s">
        <v>415</v>
      </c>
      <c r="K508" s="59" t="s">
        <v>416</v>
      </c>
    </row>
    <row r="509" spans="2:11" s="49" customFormat="1" ht="14.25" x14ac:dyDescent="0.2">
      <c r="B509" s="53"/>
      <c r="C509" s="54"/>
      <c r="D509" s="51"/>
      <c r="E509" s="51"/>
      <c r="F509" s="51"/>
      <c r="H509" s="53" t="s">
        <v>417</v>
      </c>
      <c r="I509" s="54" t="s">
        <v>418</v>
      </c>
      <c r="K509" s="58" t="s">
        <v>419</v>
      </c>
    </row>
    <row r="510" spans="2:11" s="49" customFormat="1" ht="14.25" x14ac:dyDescent="0.2">
      <c r="B510" s="53"/>
      <c r="C510" s="54"/>
      <c r="D510" s="51"/>
      <c r="E510" s="51"/>
      <c r="F510" s="51"/>
      <c r="H510" s="53" t="s">
        <v>420</v>
      </c>
      <c r="I510" s="54" t="s">
        <v>421</v>
      </c>
      <c r="K510" s="59" t="s">
        <v>422</v>
      </c>
    </row>
    <row r="511" spans="2:11" s="49" customFormat="1" ht="14.25" x14ac:dyDescent="0.2">
      <c r="B511" s="53"/>
      <c r="C511" s="54"/>
      <c r="D511" s="51"/>
      <c r="E511" s="51"/>
      <c r="F511" s="51"/>
      <c r="H511" s="53" t="s">
        <v>423</v>
      </c>
      <c r="I511" s="54" t="s">
        <v>424</v>
      </c>
      <c r="K511" s="58" t="s">
        <v>425</v>
      </c>
    </row>
    <row r="512" spans="2:11" s="49" customFormat="1" ht="14.25" x14ac:dyDescent="0.2">
      <c r="B512" s="53"/>
      <c r="C512" s="54"/>
      <c r="D512" s="51"/>
      <c r="E512" s="51"/>
      <c r="F512" s="51"/>
      <c r="H512" s="53" t="s">
        <v>426</v>
      </c>
      <c r="I512" s="54" t="s">
        <v>427</v>
      </c>
      <c r="K512" s="58" t="s">
        <v>428</v>
      </c>
    </row>
    <row r="513" spans="2:11" s="49" customFormat="1" ht="25.5" x14ac:dyDescent="0.2">
      <c r="B513" s="53"/>
      <c r="C513" s="54"/>
      <c r="D513" s="51"/>
      <c r="E513" s="51"/>
      <c r="F513" s="51"/>
      <c r="H513" s="53" t="s">
        <v>429</v>
      </c>
      <c r="I513" s="54" t="s">
        <v>430</v>
      </c>
      <c r="K513" s="58" t="s">
        <v>431</v>
      </c>
    </row>
    <row r="514" spans="2:11" s="49" customFormat="1" ht="14.25" x14ac:dyDescent="0.2">
      <c r="B514" s="53"/>
      <c r="C514" s="54"/>
      <c r="D514" s="51"/>
      <c r="E514" s="51"/>
      <c r="F514" s="51"/>
      <c r="H514" s="53" t="s">
        <v>432</v>
      </c>
      <c r="I514" s="54" t="s">
        <v>433</v>
      </c>
      <c r="K514" s="58" t="s">
        <v>434</v>
      </c>
    </row>
    <row r="515" spans="2:11" s="49" customFormat="1" ht="25.5" x14ac:dyDescent="0.2">
      <c r="B515" s="53"/>
      <c r="C515" s="54"/>
      <c r="D515" s="51"/>
      <c r="E515" s="51"/>
      <c r="F515" s="51"/>
      <c r="H515" s="53" t="s">
        <v>435</v>
      </c>
      <c r="I515" s="54" t="s">
        <v>436</v>
      </c>
      <c r="K515" s="58" t="s">
        <v>437</v>
      </c>
    </row>
    <row r="516" spans="2:11" s="49" customFormat="1" ht="25.5" x14ac:dyDescent="0.2">
      <c r="B516" s="53"/>
      <c r="C516" s="54"/>
      <c r="D516" s="51"/>
      <c r="E516" s="51"/>
      <c r="F516" s="51"/>
      <c r="H516" s="53" t="s">
        <v>438</v>
      </c>
      <c r="I516" s="54" t="s">
        <v>439</v>
      </c>
      <c r="K516" s="58" t="s">
        <v>440</v>
      </c>
    </row>
    <row r="517" spans="2:11" s="49" customFormat="1" ht="14.25" x14ac:dyDescent="0.2">
      <c r="B517" s="53"/>
      <c r="C517" s="54"/>
      <c r="D517" s="51"/>
      <c r="E517" s="51"/>
      <c r="F517" s="51"/>
      <c r="H517" s="53" t="s">
        <v>441</v>
      </c>
      <c r="I517" s="54" t="s">
        <v>442</v>
      </c>
      <c r="K517" s="58" t="s">
        <v>443</v>
      </c>
    </row>
    <row r="518" spans="2:11" s="49" customFormat="1" ht="25.5" x14ac:dyDescent="0.2">
      <c r="B518" s="53"/>
      <c r="C518" s="54"/>
      <c r="D518" s="51"/>
      <c r="E518" s="51"/>
      <c r="F518" s="51"/>
      <c r="H518" s="53" t="s">
        <v>444</v>
      </c>
      <c r="I518" s="54" t="s">
        <v>445</v>
      </c>
      <c r="K518" s="59" t="s">
        <v>446</v>
      </c>
    </row>
    <row r="519" spans="2:11" s="49" customFormat="1" ht="25.5" x14ac:dyDescent="0.2">
      <c r="B519" s="53"/>
      <c r="C519" s="54"/>
      <c r="D519" s="51"/>
      <c r="E519" s="51"/>
      <c r="F519" s="51"/>
      <c r="H519" s="53" t="s">
        <v>447</v>
      </c>
      <c r="I519" s="54" t="s">
        <v>448</v>
      </c>
      <c r="K519" s="58" t="s">
        <v>449</v>
      </c>
    </row>
    <row r="520" spans="2:11" s="49" customFormat="1" ht="14.25" x14ac:dyDescent="0.2">
      <c r="B520" s="53"/>
      <c r="C520" s="54"/>
      <c r="D520" s="51"/>
      <c r="E520" s="51"/>
      <c r="F520" s="51"/>
      <c r="H520" s="53" t="s">
        <v>450</v>
      </c>
      <c r="I520" s="54" t="s">
        <v>451</v>
      </c>
      <c r="K520" s="58" t="s">
        <v>452</v>
      </c>
    </row>
    <row r="521" spans="2:11" s="49" customFormat="1" ht="14.25" x14ac:dyDescent="0.2">
      <c r="B521" s="53"/>
      <c r="C521" s="54"/>
      <c r="D521" s="51"/>
      <c r="E521" s="51"/>
      <c r="F521" s="51"/>
      <c r="H521" s="53" t="s">
        <v>453</v>
      </c>
      <c r="I521" s="54" t="s">
        <v>454</v>
      </c>
      <c r="K521" s="58" t="s">
        <v>455</v>
      </c>
    </row>
    <row r="522" spans="2:11" s="49" customFormat="1" ht="14.25" x14ac:dyDescent="0.2">
      <c r="B522" s="53"/>
      <c r="C522" s="54"/>
      <c r="D522" s="51"/>
      <c r="E522" s="51"/>
      <c r="F522" s="51"/>
      <c r="H522" s="53" t="s">
        <v>456</v>
      </c>
      <c r="I522" s="54" t="s">
        <v>457</v>
      </c>
      <c r="K522" s="58" t="s">
        <v>458</v>
      </c>
    </row>
    <row r="523" spans="2:11" s="49" customFormat="1" ht="14.25" x14ac:dyDescent="0.2">
      <c r="B523" s="53"/>
      <c r="C523" s="54"/>
      <c r="D523" s="51"/>
      <c r="E523" s="51"/>
      <c r="F523" s="51"/>
      <c r="H523" s="53" t="s">
        <v>459</v>
      </c>
      <c r="I523" s="54" t="s">
        <v>460</v>
      </c>
      <c r="K523" s="59" t="s">
        <v>461</v>
      </c>
    </row>
    <row r="524" spans="2:11" s="49" customFormat="1" ht="14.25" x14ac:dyDescent="0.2">
      <c r="B524" s="53"/>
      <c r="C524" s="54"/>
      <c r="D524" s="51"/>
      <c r="E524" s="51"/>
      <c r="F524" s="51"/>
      <c r="H524" s="53" t="s">
        <v>462</v>
      </c>
      <c r="I524" s="54" t="s">
        <v>463</v>
      </c>
      <c r="K524" s="59" t="s">
        <v>464</v>
      </c>
    </row>
    <row r="525" spans="2:11" s="49" customFormat="1" ht="14.25" x14ac:dyDescent="0.2">
      <c r="B525" s="53"/>
      <c r="C525" s="54"/>
      <c r="D525" s="51"/>
      <c r="E525" s="51"/>
      <c r="F525" s="51"/>
      <c r="H525" s="53" t="s">
        <v>465</v>
      </c>
      <c r="I525" s="54" t="s">
        <v>466</v>
      </c>
      <c r="K525" s="58" t="s">
        <v>467</v>
      </c>
    </row>
    <row r="526" spans="2:11" s="49" customFormat="1" ht="14.25" x14ac:dyDescent="0.2">
      <c r="B526" s="53"/>
      <c r="C526" s="54"/>
      <c r="D526" s="51"/>
      <c r="E526" s="51"/>
      <c r="F526" s="51"/>
      <c r="H526" s="53" t="s">
        <v>468</v>
      </c>
      <c r="I526" s="54" t="s">
        <v>469</v>
      </c>
      <c r="K526" s="59" t="s">
        <v>470</v>
      </c>
    </row>
    <row r="527" spans="2:11" s="49" customFormat="1" ht="25.5" x14ac:dyDescent="0.2">
      <c r="B527" s="53"/>
      <c r="C527" s="54"/>
      <c r="D527" s="51"/>
      <c r="E527" s="51"/>
      <c r="F527" s="51"/>
      <c r="H527" s="53" t="s">
        <v>471</v>
      </c>
      <c r="I527" s="54" t="s">
        <v>472</v>
      </c>
      <c r="K527" s="58" t="s">
        <v>473</v>
      </c>
    </row>
    <row r="528" spans="2:11" s="49" customFormat="1" ht="14.25" x14ac:dyDescent="0.2">
      <c r="B528" s="53"/>
      <c r="C528" s="54"/>
      <c r="D528" s="51"/>
      <c r="E528" s="51"/>
      <c r="F528" s="51"/>
      <c r="H528" s="53" t="s">
        <v>474</v>
      </c>
      <c r="I528" s="54" t="s">
        <v>475</v>
      </c>
      <c r="K528" s="58" t="s">
        <v>476</v>
      </c>
    </row>
    <row r="529" spans="2:11" s="49" customFormat="1" ht="25.5" x14ac:dyDescent="0.2">
      <c r="B529" s="53"/>
      <c r="C529" s="54"/>
      <c r="D529" s="51"/>
      <c r="E529" s="51"/>
      <c r="F529" s="51"/>
      <c r="H529" s="53" t="s">
        <v>477</v>
      </c>
      <c r="I529" s="54" t="s">
        <v>478</v>
      </c>
      <c r="K529" s="58" t="s">
        <v>479</v>
      </c>
    </row>
    <row r="530" spans="2:11" s="49" customFormat="1" ht="14.25" x14ac:dyDescent="0.2">
      <c r="B530" s="53"/>
      <c r="C530" s="54"/>
      <c r="D530" s="51"/>
      <c r="E530" s="51"/>
      <c r="F530" s="51"/>
      <c r="H530" s="53" t="s">
        <v>480</v>
      </c>
      <c r="I530" s="54" t="s">
        <v>481</v>
      </c>
      <c r="K530" s="58" t="s">
        <v>482</v>
      </c>
    </row>
    <row r="531" spans="2:11" s="49" customFormat="1" ht="25.5" x14ac:dyDescent="0.2">
      <c r="B531" s="53"/>
      <c r="C531" s="54"/>
      <c r="D531" s="51"/>
      <c r="E531" s="51"/>
      <c r="F531" s="51"/>
      <c r="H531" s="53" t="s">
        <v>483</v>
      </c>
      <c r="I531" s="54" t="s">
        <v>484</v>
      </c>
      <c r="K531" s="58" t="s">
        <v>485</v>
      </c>
    </row>
    <row r="532" spans="2:11" s="49" customFormat="1" ht="25.5" x14ac:dyDescent="0.2">
      <c r="B532" s="53"/>
      <c r="C532" s="54"/>
      <c r="D532" s="51"/>
      <c r="E532" s="51"/>
      <c r="F532" s="51"/>
      <c r="H532" s="53" t="s">
        <v>486</v>
      </c>
      <c r="I532" s="54" t="s">
        <v>487</v>
      </c>
      <c r="K532" s="58" t="s">
        <v>488</v>
      </c>
    </row>
    <row r="533" spans="2:11" s="49" customFormat="1" ht="38.25" x14ac:dyDescent="0.2">
      <c r="B533" s="53"/>
      <c r="C533" s="54"/>
      <c r="D533" s="51"/>
      <c r="E533" s="51"/>
      <c r="F533" s="51"/>
      <c r="H533" s="53" t="s">
        <v>489</v>
      </c>
      <c r="I533" s="54" t="s">
        <v>490</v>
      </c>
      <c r="K533" s="58" t="s">
        <v>491</v>
      </c>
    </row>
    <row r="534" spans="2:11" s="49" customFormat="1" ht="14.25" x14ac:dyDescent="0.2">
      <c r="B534" s="53"/>
      <c r="C534" s="54"/>
      <c r="D534" s="51"/>
      <c r="E534" s="51"/>
      <c r="F534" s="51"/>
      <c r="H534" s="53" t="s">
        <v>492</v>
      </c>
      <c r="I534" s="54" t="s">
        <v>493</v>
      </c>
      <c r="K534" s="58" t="s">
        <v>494</v>
      </c>
    </row>
    <row r="535" spans="2:11" s="49" customFormat="1" ht="25.5" x14ac:dyDescent="0.2">
      <c r="B535" s="53"/>
      <c r="C535" s="54"/>
      <c r="D535" s="51"/>
      <c r="E535" s="51"/>
      <c r="F535" s="51"/>
      <c r="H535" s="53" t="s">
        <v>495</v>
      </c>
      <c r="I535" s="54" t="s">
        <v>496</v>
      </c>
      <c r="K535" s="58" t="s">
        <v>497</v>
      </c>
    </row>
    <row r="536" spans="2:11" s="49" customFormat="1" ht="14.25" x14ac:dyDescent="0.2">
      <c r="B536" s="53"/>
      <c r="C536" s="54"/>
      <c r="D536" s="51"/>
      <c r="E536" s="51"/>
      <c r="F536" s="51"/>
      <c r="H536" s="53" t="s">
        <v>498</v>
      </c>
      <c r="I536" s="54" t="s">
        <v>499</v>
      </c>
      <c r="K536" s="58" t="s">
        <v>500</v>
      </c>
    </row>
    <row r="537" spans="2:11" s="49" customFormat="1" ht="25.5" x14ac:dyDescent="0.2">
      <c r="B537" s="53"/>
      <c r="C537" s="54"/>
      <c r="D537" s="51"/>
      <c r="E537" s="51"/>
      <c r="F537" s="51"/>
      <c r="H537" s="53" t="s">
        <v>501</v>
      </c>
      <c r="I537" s="54" t="s">
        <v>502</v>
      </c>
      <c r="K537" s="59" t="s">
        <v>503</v>
      </c>
    </row>
    <row r="538" spans="2:11" s="49" customFormat="1" ht="25.5" x14ac:dyDescent="0.2">
      <c r="B538" s="53"/>
      <c r="C538" s="54"/>
      <c r="D538" s="51"/>
      <c r="E538" s="51"/>
      <c r="F538" s="51"/>
      <c r="H538" s="53" t="s">
        <v>504</v>
      </c>
      <c r="I538" s="54" t="s">
        <v>505</v>
      </c>
      <c r="K538" s="58" t="s">
        <v>506</v>
      </c>
    </row>
    <row r="539" spans="2:11" s="49" customFormat="1" ht="14.25" x14ac:dyDescent="0.2">
      <c r="B539" s="53"/>
      <c r="C539" s="54"/>
      <c r="D539" s="51"/>
      <c r="E539" s="51"/>
      <c r="F539" s="51"/>
      <c r="H539" s="53" t="s">
        <v>507</v>
      </c>
      <c r="I539" s="54" t="s">
        <v>508</v>
      </c>
      <c r="K539" s="58" t="s">
        <v>509</v>
      </c>
    </row>
    <row r="540" spans="2:11" s="49" customFormat="1" ht="25.5" x14ac:dyDescent="0.2">
      <c r="B540" s="53"/>
      <c r="C540" s="54"/>
      <c r="D540" s="51"/>
      <c r="E540" s="51"/>
      <c r="F540" s="51"/>
      <c r="H540" s="53" t="s">
        <v>510</v>
      </c>
      <c r="I540" s="54" t="s">
        <v>511</v>
      </c>
      <c r="K540" s="58" t="s">
        <v>512</v>
      </c>
    </row>
    <row r="541" spans="2:11" s="49" customFormat="1" ht="14.25" x14ac:dyDescent="0.2">
      <c r="B541" s="53"/>
      <c r="C541" s="54"/>
      <c r="D541" s="51"/>
      <c r="E541" s="51"/>
      <c r="F541" s="51"/>
      <c r="H541" s="53" t="s">
        <v>513</v>
      </c>
      <c r="I541" s="54" t="s">
        <v>514</v>
      </c>
      <c r="K541" s="58" t="s">
        <v>515</v>
      </c>
    </row>
    <row r="542" spans="2:11" s="49" customFormat="1" ht="25.5" x14ac:dyDescent="0.2">
      <c r="B542" s="53"/>
      <c r="C542" s="54"/>
      <c r="D542" s="51"/>
      <c r="E542" s="51"/>
      <c r="F542" s="51"/>
      <c r="H542" s="53" t="s">
        <v>516</v>
      </c>
      <c r="I542" s="54" t="s">
        <v>517</v>
      </c>
      <c r="K542" s="58" t="s">
        <v>518</v>
      </c>
    </row>
    <row r="543" spans="2:11" s="49" customFormat="1" ht="14.25" x14ac:dyDescent="0.2">
      <c r="B543" s="53"/>
      <c r="C543" s="54"/>
      <c r="D543" s="51"/>
      <c r="E543" s="51"/>
      <c r="F543" s="51"/>
      <c r="H543" s="53" t="s">
        <v>519</v>
      </c>
      <c r="I543" s="54" t="s">
        <v>520</v>
      </c>
      <c r="K543" s="58" t="s">
        <v>521</v>
      </c>
    </row>
    <row r="544" spans="2:11" s="49" customFormat="1" ht="25.5" x14ac:dyDescent="0.2">
      <c r="B544" s="53"/>
      <c r="C544" s="54"/>
      <c r="D544" s="51"/>
      <c r="E544" s="51"/>
      <c r="F544" s="51"/>
      <c r="H544" s="53" t="s">
        <v>522</v>
      </c>
      <c r="I544" s="54" t="s">
        <v>523</v>
      </c>
      <c r="K544" s="58" t="s">
        <v>524</v>
      </c>
    </row>
    <row r="545" spans="2:11" s="49" customFormat="1" ht="14.25" x14ac:dyDescent="0.2">
      <c r="B545" s="53"/>
      <c r="C545" s="54"/>
      <c r="D545" s="51"/>
      <c r="E545" s="51"/>
      <c r="F545" s="51"/>
      <c r="H545" s="53" t="s">
        <v>525</v>
      </c>
      <c r="I545" s="54" t="s">
        <v>526</v>
      </c>
      <c r="K545" s="58" t="s">
        <v>527</v>
      </c>
    </row>
    <row r="546" spans="2:11" s="49" customFormat="1" ht="25.5" x14ac:dyDescent="0.2">
      <c r="B546" s="53"/>
      <c r="C546" s="54"/>
      <c r="D546" s="51"/>
      <c r="E546" s="51"/>
      <c r="F546" s="51"/>
      <c r="H546" s="53" t="s">
        <v>528</v>
      </c>
      <c r="I546" s="54" t="s">
        <v>529</v>
      </c>
      <c r="K546" s="58" t="s">
        <v>530</v>
      </c>
    </row>
    <row r="547" spans="2:11" s="49" customFormat="1" ht="25.5" x14ac:dyDescent="0.2">
      <c r="B547" s="53"/>
      <c r="C547" s="54"/>
      <c r="D547" s="51"/>
      <c r="E547" s="51"/>
      <c r="F547" s="51"/>
      <c r="H547" s="53" t="s">
        <v>531</v>
      </c>
      <c r="I547" s="54" t="s">
        <v>532</v>
      </c>
      <c r="K547" s="58" t="s">
        <v>533</v>
      </c>
    </row>
    <row r="548" spans="2:11" s="49" customFormat="1" ht="25.5" x14ac:dyDescent="0.2">
      <c r="B548" s="53"/>
      <c r="C548" s="54"/>
      <c r="D548" s="51"/>
      <c r="E548" s="51"/>
      <c r="F548" s="51"/>
      <c r="H548" s="53" t="s">
        <v>534</v>
      </c>
      <c r="I548" s="54" t="s">
        <v>535</v>
      </c>
      <c r="K548" s="58" t="s">
        <v>536</v>
      </c>
    </row>
    <row r="549" spans="2:11" s="49" customFormat="1" ht="14.25" x14ac:dyDescent="0.2">
      <c r="B549" s="53"/>
      <c r="C549" s="54"/>
      <c r="D549" s="51"/>
      <c r="E549" s="51"/>
      <c r="F549" s="51"/>
      <c r="H549" s="53" t="s">
        <v>537</v>
      </c>
      <c r="I549" s="54" t="s">
        <v>538</v>
      </c>
      <c r="K549" s="59" t="s">
        <v>539</v>
      </c>
    </row>
    <row r="550" spans="2:11" s="49" customFormat="1" ht="14.25" x14ac:dyDescent="0.2">
      <c r="B550" s="53"/>
      <c r="C550" s="54"/>
      <c r="D550" s="51"/>
      <c r="E550" s="51"/>
      <c r="F550" s="51"/>
      <c r="H550" s="53" t="s">
        <v>540</v>
      </c>
      <c r="I550" s="54" t="s">
        <v>541</v>
      </c>
      <c r="K550" s="58" t="s">
        <v>542</v>
      </c>
    </row>
    <row r="551" spans="2:11" s="49" customFormat="1" ht="14.25" x14ac:dyDescent="0.2">
      <c r="B551" s="53"/>
      <c r="C551" s="54"/>
      <c r="D551" s="51"/>
      <c r="E551" s="51"/>
      <c r="F551" s="51"/>
      <c r="H551" s="53" t="s">
        <v>543</v>
      </c>
      <c r="I551" s="54" t="s">
        <v>544</v>
      </c>
      <c r="K551" s="58" t="s">
        <v>545</v>
      </c>
    </row>
    <row r="552" spans="2:11" s="49" customFormat="1" ht="25.5" x14ac:dyDescent="0.2">
      <c r="B552" s="53"/>
      <c r="C552" s="54"/>
      <c r="D552" s="51"/>
      <c r="E552" s="51"/>
      <c r="F552" s="51"/>
      <c r="H552" s="53" t="s">
        <v>546</v>
      </c>
      <c r="I552" s="54" t="s">
        <v>547</v>
      </c>
      <c r="K552" s="59" t="s">
        <v>548</v>
      </c>
    </row>
    <row r="553" spans="2:11" s="49" customFormat="1" ht="25.5" x14ac:dyDescent="0.2">
      <c r="B553" s="53"/>
      <c r="C553" s="54"/>
      <c r="D553" s="51"/>
      <c r="E553" s="51"/>
      <c r="F553" s="51"/>
      <c r="H553" s="53" t="s">
        <v>549</v>
      </c>
      <c r="I553" s="54" t="s">
        <v>550</v>
      </c>
      <c r="K553" s="58" t="s">
        <v>551</v>
      </c>
    </row>
    <row r="554" spans="2:11" s="49" customFormat="1" ht="14.25" x14ac:dyDescent="0.2">
      <c r="B554" s="53"/>
      <c r="C554" s="54"/>
      <c r="D554" s="51"/>
      <c r="E554" s="51"/>
      <c r="F554" s="51"/>
      <c r="H554" s="53" t="s">
        <v>552</v>
      </c>
      <c r="I554" s="54" t="s">
        <v>553</v>
      </c>
      <c r="K554" s="58" t="s">
        <v>554</v>
      </c>
    </row>
    <row r="555" spans="2:11" s="49" customFormat="1" ht="14.25" x14ac:dyDescent="0.2">
      <c r="B555" s="53"/>
      <c r="C555" s="54"/>
      <c r="D555" s="51"/>
      <c r="E555" s="51"/>
      <c r="F555" s="51"/>
      <c r="H555" s="53" t="s">
        <v>555</v>
      </c>
      <c r="I555" s="54" t="s">
        <v>556</v>
      </c>
      <c r="K555" s="59" t="s">
        <v>557</v>
      </c>
    </row>
    <row r="556" spans="2:11" s="49" customFormat="1" ht="14.25" x14ac:dyDescent="0.2">
      <c r="B556" s="53"/>
      <c r="C556" s="54"/>
      <c r="D556" s="51"/>
      <c r="E556" s="51"/>
      <c r="F556" s="51"/>
      <c r="H556" s="53" t="s">
        <v>558</v>
      </c>
      <c r="I556" s="54" t="s">
        <v>559</v>
      </c>
      <c r="K556" s="58" t="s">
        <v>560</v>
      </c>
    </row>
    <row r="557" spans="2:11" s="49" customFormat="1" ht="14.25" x14ac:dyDescent="0.2">
      <c r="B557" s="53"/>
      <c r="C557" s="54"/>
      <c r="D557" s="51"/>
      <c r="E557" s="51"/>
      <c r="F557" s="51"/>
      <c r="H557" s="53" t="s">
        <v>561</v>
      </c>
      <c r="I557" s="54" t="s">
        <v>562</v>
      </c>
      <c r="K557" s="58" t="s">
        <v>563</v>
      </c>
    </row>
    <row r="558" spans="2:11" s="49" customFormat="1" ht="14.25" x14ac:dyDescent="0.2">
      <c r="B558" s="53"/>
      <c r="C558" s="54"/>
      <c r="D558" s="51"/>
      <c r="E558" s="51"/>
      <c r="F558" s="51"/>
      <c r="H558" s="53" t="s">
        <v>564</v>
      </c>
      <c r="I558" s="54" t="s">
        <v>565</v>
      </c>
      <c r="K558" s="58" t="s">
        <v>566</v>
      </c>
    </row>
    <row r="559" spans="2:11" s="49" customFormat="1" ht="14.25" x14ac:dyDescent="0.2">
      <c r="B559" s="53"/>
      <c r="C559" s="54"/>
      <c r="D559" s="51"/>
      <c r="E559" s="51"/>
      <c r="F559" s="51"/>
      <c r="H559" s="53" t="s">
        <v>567</v>
      </c>
      <c r="I559" s="54" t="s">
        <v>568</v>
      </c>
      <c r="K559" s="59" t="s">
        <v>569</v>
      </c>
    </row>
    <row r="560" spans="2:11" s="49" customFormat="1" ht="14.25" x14ac:dyDescent="0.2">
      <c r="B560" s="53"/>
      <c r="C560" s="54"/>
      <c r="D560" s="51"/>
      <c r="E560" s="51"/>
      <c r="F560" s="51"/>
      <c r="H560" s="53" t="s">
        <v>570</v>
      </c>
      <c r="I560" s="54" t="s">
        <v>571</v>
      </c>
      <c r="K560" s="58" t="s">
        <v>572</v>
      </c>
    </row>
    <row r="561" spans="2:11" s="49" customFormat="1" ht="25.5" x14ac:dyDescent="0.2">
      <c r="B561" s="53"/>
      <c r="C561" s="54"/>
      <c r="D561" s="51"/>
      <c r="E561" s="51"/>
      <c r="F561" s="51"/>
      <c r="H561" s="53" t="s">
        <v>573</v>
      </c>
      <c r="I561" s="54" t="s">
        <v>574</v>
      </c>
      <c r="K561" s="58" t="s">
        <v>575</v>
      </c>
    </row>
    <row r="562" spans="2:11" s="49" customFormat="1" ht="38.25" x14ac:dyDescent="0.2">
      <c r="B562" s="53"/>
      <c r="C562" s="54"/>
      <c r="D562" s="51"/>
      <c r="E562" s="51"/>
      <c r="F562" s="51"/>
      <c r="H562" s="53" t="s">
        <v>576</v>
      </c>
      <c r="I562" s="54" t="s">
        <v>577</v>
      </c>
      <c r="K562" s="58" t="s">
        <v>578</v>
      </c>
    </row>
    <row r="563" spans="2:11" s="49" customFormat="1" ht="14.25" x14ac:dyDescent="0.2">
      <c r="B563" s="53"/>
      <c r="C563" s="54"/>
      <c r="D563" s="51"/>
      <c r="E563" s="51"/>
      <c r="F563" s="51"/>
      <c r="H563" s="53" t="s">
        <v>579</v>
      </c>
      <c r="I563" s="54" t="s">
        <v>580</v>
      </c>
      <c r="K563" s="58" t="s">
        <v>581</v>
      </c>
    </row>
    <row r="564" spans="2:11" s="49" customFormat="1" ht="14.25" x14ac:dyDescent="0.2">
      <c r="B564" s="53"/>
      <c r="C564" s="54"/>
      <c r="D564" s="51"/>
      <c r="E564" s="51"/>
      <c r="F564" s="51"/>
      <c r="H564" s="53" t="s">
        <v>582</v>
      </c>
      <c r="I564" s="54" t="s">
        <v>583</v>
      </c>
      <c r="K564" s="58" t="s">
        <v>584</v>
      </c>
    </row>
    <row r="565" spans="2:11" s="49" customFormat="1" ht="14.25" x14ac:dyDescent="0.2">
      <c r="B565" s="53"/>
      <c r="C565" s="54"/>
      <c r="D565" s="51"/>
      <c r="E565" s="51"/>
      <c r="F565" s="51"/>
      <c r="H565" s="53" t="s">
        <v>585</v>
      </c>
      <c r="I565" s="54" t="s">
        <v>586</v>
      </c>
      <c r="K565" s="59" t="s">
        <v>587</v>
      </c>
    </row>
    <row r="566" spans="2:11" s="49" customFormat="1" ht="14.25" x14ac:dyDescent="0.2">
      <c r="B566" s="53"/>
      <c r="C566" s="54"/>
      <c r="D566" s="51"/>
      <c r="E566" s="51"/>
      <c r="F566" s="51"/>
      <c r="H566" s="53" t="s">
        <v>588</v>
      </c>
      <c r="I566" s="54" t="s">
        <v>589</v>
      </c>
      <c r="K566" s="58" t="s">
        <v>590</v>
      </c>
    </row>
    <row r="567" spans="2:11" s="49" customFormat="1" ht="14.25" x14ac:dyDescent="0.2">
      <c r="B567" s="53"/>
      <c r="C567" s="54"/>
      <c r="D567" s="51"/>
      <c r="E567" s="51"/>
      <c r="F567" s="51"/>
      <c r="H567" s="53" t="s">
        <v>591</v>
      </c>
      <c r="I567" s="54" t="s">
        <v>592</v>
      </c>
      <c r="K567" s="58" t="s">
        <v>593</v>
      </c>
    </row>
    <row r="568" spans="2:11" s="49" customFormat="1" ht="25.5" x14ac:dyDescent="0.2">
      <c r="B568" s="53"/>
      <c r="C568" s="54"/>
      <c r="D568" s="51"/>
      <c r="E568" s="51"/>
      <c r="F568" s="51"/>
      <c r="H568" s="53" t="s">
        <v>594</v>
      </c>
      <c r="I568" s="54" t="s">
        <v>595</v>
      </c>
      <c r="K568" s="58" t="s">
        <v>596</v>
      </c>
    </row>
    <row r="569" spans="2:11" s="49" customFormat="1" ht="25.5" x14ac:dyDescent="0.2">
      <c r="B569" s="53"/>
      <c r="C569" s="54"/>
      <c r="D569" s="51"/>
      <c r="E569" s="51"/>
      <c r="F569" s="51"/>
      <c r="H569" s="53" t="s">
        <v>597</v>
      </c>
      <c r="I569" s="54" t="s">
        <v>598</v>
      </c>
      <c r="K569" s="59" t="s">
        <v>599</v>
      </c>
    </row>
    <row r="570" spans="2:11" s="49" customFormat="1" ht="25.5" x14ac:dyDescent="0.2">
      <c r="B570" s="53"/>
      <c r="C570" s="54"/>
      <c r="D570" s="51"/>
      <c r="E570" s="51"/>
      <c r="F570" s="51"/>
      <c r="H570" s="53" t="s">
        <v>600</v>
      </c>
      <c r="I570" s="54" t="s">
        <v>601</v>
      </c>
      <c r="K570" s="58" t="s">
        <v>602</v>
      </c>
    </row>
    <row r="571" spans="2:11" s="49" customFormat="1" ht="25.5" x14ac:dyDescent="0.2">
      <c r="B571" s="53"/>
      <c r="C571" s="54"/>
      <c r="D571" s="51"/>
      <c r="E571" s="51"/>
      <c r="F571" s="51"/>
      <c r="H571" s="53" t="s">
        <v>603</v>
      </c>
      <c r="I571" s="54" t="s">
        <v>604</v>
      </c>
      <c r="K571" s="59" t="s">
        <v>605</v>
      </c>
    </row>
    <row r="572" spans="2:11" s="49" customFormat="1" ht="25.5" x14ac:dyDescent="0.2">
      <c r="B572" s="53"/>
      <c r="C572" s="54"/>
      <c r="D572" s="51"/>
      <c r="E572" s="51"/>
      <c r="F572" s="51"/>
      <c r="H572" s="53" t="s">
        <v>606</v>
      </c>
      <c r="I572" s="54" t="s">
        <v>607</v>
      </c>
      <c r="K572" s="58" t="s">
        <v>608</v>
      </c>
    </row>
    <row r="573" spans="2:11" s="49" customFormat="1" ht="25.5" x14ac:dyDescent="0.2">
      <c r="B573" s="53"/>
      <c r="C573" s="54"/>
      <c r="D573" s="51"/>
      <c r="E573" s="51"/>
      <c r="F573" s="51"/>
      <c r="H573" s="53" t="s">
        <v>609</v>
      </c>
      <c r="I573" s="54" t="s">
        <v>610</v>
      </c>
      <c r="K573" s="58" t="s">
        <v>611</v>
      </c>
    </row>
    <row r="574" spans="2:11" s="49" customFormat="1" ht="25.5" x14ac:dyDescent="0.2">
      <c r="B574" s="53"/>
      <c r="C574" s="54"/>
      <c r="D574" s="51"/>
      <c r="E574" s="51"/>
      <c r="F574" s="51"/>
      <c r="H574" s="53" t="s">
        <v>612</v>
      </c>
      <c r="I574" s="54" t="s">
        <v>613</v>
      </c>
      <c r="K574" s="58" t="s">
        <v>614</v>
      </c>
    </row>
    <row r="575" spans="2:11" s="49" customFormat="1" ht="14.25" x14ac:dyDescent="0.2">
      <c r="B575" s="53"/>
      <c r="C575" s="54"/>
      <c r="D575" s="51"/>
      <c r="E575" s="51"/>
      <c r="F575" s="51"/>
      <c r="H575" s="53" t="s">
        <v>615</v>
      </c>
      <c r="I575" s="54" t="s">
        <v>616</v>
      </c>
      <c r="K575" s="58" t="s">
        <v>617</v>
      </c>
    </row>
    <row r="576" spans="2:11" s="49" customFormat="1" ht="14.25" x14ac:dyDescent="0.2">
      <c r="B576" s="53"/>
      <c r="C576" s="54"/>
      <c r="D576" s="51"/>
      <c r="E576" s="51"/>
      <c r="F576" s="51"/>
      <c r="H576" s="53" t="s">
        <v>618</v>
      </c>
      <c r="I576" s="54" t="s">
        <v>619</v>
      </c>
      <c r="K576" s="59" t="s">
        <v>620</v>
      </c>
    </row>
    <row r="577" spans="2:11" s="49" customFormat="1" ht="14.25" x14ac:dyDescent="0.2">
      <c r="B577" s="53"/>
      <c r="C577" s="54"/>
      <c r="D577" s="51"/>
      <c r="E577" s="51"/>
      <c r="F577" s="51"/>
      <c r="H577" s="53" t="s">
        <v>621</v>
      </c>
      <c r="I577" s="54" t="s">
        <v>622</v>
      </c>
      <c r="K577" s="58" t="s">
        <v>623</v>
      </c>
    </row>
    <row r="578" spans="2:11" s="49" customFormat="1" ht="14.25" x14ac:dyDescent="0.2">
      <c r="B578" s="53"/>
      <c r="C578" s="54"/>
      <c r="D578" s="51"/>
      <c r="E578" s="51"/>
      <c r="F578" s="51"/>
      <c r="H578" s="53" t="s">
        <v>624</v>
      </c>
      <c r="I578" s="54" t="s">
        <v>625</v>
      </c>
      <c r="K578" s="59" t="s">
        <v>626</v>
      </c>
    </row>
    <row r="579" spans="2:11" s="49" customFormat="1" ht="14.25" x14ac:dyDescent="0.2">
      <c r="B579" s="53"/>
      <c r="C579" s="54"/>
      <c r="D579" s="51"/>
      <c r="E579" s="51"/>
      <c r="F579" s="51"/>
      <c r="H579" s="53" t="s">
        <v>627</v>
      </c>
      <c r="I579" s="54" t="s">
        <v>628</v>
      </c>
      <c r="K579" s="58" t="s">
        <v>629</v>
      </c>
    </row>
    <row r="580" spans="2:11" s="49" customFormat="1" ht="14.25" x14ac:dyDescent="0.2">
      <c r="B580" s="53"/>
      <c r="C580" s="54"/>
      <c r="D580" s="51"/>
      <c r="E580" s="51"/>
      <c r="F580" s="51"/>
      <c r="H580" s="53" t="s">
        <v>630</v>
      </c>
      <c r="I580" s="54" t="s">
        <v>631</v>
      </c>
      <c r="K580" s="58" t="s">
        <v>632</v>
      </c>
    </row>
    <row r="581" spans="2:11" s="49" customFormat="1" ht="14.25" x14ac:dyDescent="0.2">
      <c r="B581" s="53"/>
      <c r="C581" s="54"/>
      <c r="D581" s="51"/>
      <c r="E581" s="51"/>
      <c r="F581" s="51"/>
      <c r="H581" s="53" t="s">
        <v>633</v>
      </c>
      <c r="I581" s="54" t="s">
        <v>634</v>
      </c>
      <c r="K581" s="58" t="s">
        <v>635</v>
      </c>
    </row>
    <row r="582" spans="2:11" s="49" customFormat="1" ht="14.25" x14ac:dyDescent="0.2">
      <c r="B582" s="53"/>
      <c r="C582" s="54"/>
      <c r="D582" s="51"/>
      <c r="E582" s="51"/>
      <c r="F582" s="51"/>
      <c r="H582" s="53" t="s">
        <v>636</v>
      </c>
      <c r="I582" s="54" t="s">
        <v>637</v>
      </c>
      <c r="K582" s="59" t="s">
        <v>638</v>
      </c>
    </row>
    <row r="583" spans="2:11" s="49" customFormat="1" ht="25.5" x14ac:dyDescent="0.2">
      <c r="B583" s="53"/>
      <c r="C583" s="54"/>
      <c r="D583" s="51"/>
      <c r="E583" s="51"/>
      <c r="F583" s="51"/>
      <c r="H583" s="53" t="s">
        <v>639</v>
      </c>
      <c r="I583" s="54" t="s">
        <v>640</v>
      </c>
      <c r="K583" s="59" t="s">
        <v>641</v>
      </c>
    </row>
    <row r="584" spans="2:11" s="49" customFormat="1" ht="25.5" x14ac:dyDescent="0.2">
      <c r="B584" s="53"/>
      <c r="C584" s="54"/>
      <c r="D584" s="51"/>
      <c r="E584" s="51"/>
      <c r="F584" s="51"/>
      <c r="H584" s="53" t="s">
        <v>642</v>
      </c>
      <c r="I584" s="54" t="s">
        <v>643</v>
      </c>
      <c r="K584" s="58" t="s">
        <v>644</v>
      </c>
    </row>
    <row r="585" spans="2:11" s="49" customFormat="1" ht="25.5" x14ac:dyDescent="0.2">
      <c r="B585" s="53"/>
      <c r="C585" s="54"/>
      <c r="D585" s="51"/>
      <c r="E585" s="51"/>
      <c r="F585" s="51"/>
      <c r="H585" s="53" t="s">
        <v>645</v>
      </c>
      <c r="I585" s="54" t="s">
        <v>646</v>
      </c>
      <c r="K585" s="58" t="s">
        <v>647</v>
      </c>
    </row>
    <row r="586" spans="2:11" s="49" customFormat="1" ht="14.25" x14ac:dyDescent="0.2">
      <c r="B586" s="53"/>
      <c r="C586" s="54"/>
      <c r="D586" s="51"/>
      <c r="E586" s="51"/>
      <c r="F586" s="51"/>
      <c r="H586" s="53" t="s">
        <v>648</v>
      </c>
      <c r="I586" s="54" t="s">
        <v>649</v>
      </c>
      <c r="K586" s="58" t="s">
        <v>650</v>
      </c>
    </row>
    <row r="587" spans="2:11" s="49" customFormat="1" ht="14.25" x14ac:dyDescent="0.2">
      <c r="B587" s="53"/>
      <c r="C587" s="54"/>
      <c r="D587" s="51"/>
      <c r="E587" s="51"/>
      <c r="F587" s="51"/>
      <c r="H587" s="53" t="s">
        <v>651</v>
      </c>
      <c r="I587" s="54" t="s">
        <v>652</v>
      </c>
      <c r="K587" s="58" t="s">
        <v>653</v>
      </c>
    </row>
    <row r="588" spans="2:11" s="49" customFormat="1" ht="25.5" x14ac:dyDescent="0.2">
      <c r="B588" s="53"/>
      <c r="C588" s="54"/>
      <c r="D588" s="51"/>
      <c r="E588" s="51"/>
      <c r="F588" s="51"/>
      <c r="H588" s="53" t="s">
        <v>654</v>
      </c>
      <c r="I588" s="54" t="s">
        <v>655</v>
      </c>
      <c r="K588" s="58" t="s">
        <v>656</v>
      </c>
    </row>
    <row r="589" spans="2:11" s="49" customFormat="1" ht="25.5" x14ac:dyDescent="0.2">
      <c r="B589" s="53"/>
      <c r="C589" s="54"/>
      <c r="D589" s="51"/>
      <c r="E589" s="51"/>
      <c r="F589" s="51"/>
      <c r="H589" s="53" t="s">
        <v>657</v>
      </c>
      <c r="I589" s="54" t="s">
        <v>658</v>
      </c>
      <c r="K589" s="58" t="s">
        <v>659</v>
      </c>
    </row>
    <row r="590" spans="2:11" s="49" customFormat="1" ht="14.25" x14ac:dyDescent="0.2">
      <c r="B590" s="53"/>
      <c r="C590" s="54"/>
      <c r="D590" s="51"/>
      <c r="E590" s="51"/>
      <c r="F590" s="51"/>
      <c r="H590" s="53" t="s">
        <v>660</v>
      </c>
      <c r="I590" s="54" t="s">
        <v>661</v>
      </c>
      <c r="K590" s="58" t="s">
        <v>662</v>
      </c>
    </row>
    <row r="591" spans="2:11" s="49" customFormat="1" ht="14.25" x14ac:dyDescent="0.2">
      <c r="B591" s="53"/>
      <c r="C591" s="54"/>
      <c r="D591" s="51"/>
      <c r="E591" s="51"/>
      <c r="F591" s="51"/>
      <c r="H591" s="53" t="s">
        <v>663</v>
      </c>
      <c r="I591" s="54" t="s">
        <v>664</v>
      </c>
      <c r="K591" s="58" t="s">
        <v>665</v>
      </c>
    </row>
    <row r="592" spans="2:11" s="49" customFormat="1" ht="25.5" x14ac:dyDescent="0.2">
      <c r="B592" s="53"/>
      <c r="C592" s="54"/>
      <c r="D592" s="51"/>
      <c r="E592" s="51"/>
      <c r="F592" s="51"/>
      <c r="H592" s="53" t="s">
        <v>666</v>
      </c>
      <c r="I592" s="54" t="s">
        <v>667</v>
      </c>
      <c r="K592" s="58" t="s">
        <v>668</v>
      </c>
    </row>
    <row r="593" spans="2:11" s="49" customFormat="1" ht="14.25" x14ac:dyDescent="0.2">
      <c r="B593" s="53"/>
      <c r="C593" s="54"/>
      <c r="D593" s="51"/>
      <c r="E593" s="51"/>
      <c r="F593" s="51"/>
      <c r="H593" s="53" t="s">
        <v>669</v>
      </c>
      <c r="I593" s="54" t="s">
        <v>670</v>
      </c>
      <c r="K593" s="59" t="s">
        <v>671</v>
      </c>
    </row>
    <row r="594" spans="2:11" s="49" customFormat="1" ht="14.25" x14ac:dyDescent="0.2">
      <c r="B594" s="53"/>
      <c r="C594" s="54"/>
      <c r="D594" s="51"/>
      <c r="E594" s="51"/>
      <c r="F594" s="51"/>
      <c r="H594" s="53" t="s">
        <v>672</v>
      </c>
      <c r="I594" s="54" t="s">
        <v>673</v>
      </c>
      <c r="K594" s="59" t="s">
        <v>674</v>
      </c>
    </row>
    <row r="595" spans="2:11" s="49" customFormat="1" ht="25.5" x14ac:dyDescent="0.2">
      <c r="B595" s="53"/>
      <c r="C595" s="54"/>
      <c r="D595" s="51"/>
      <c r="E595" s="51"/>
      <c r="F595" s="51"/>
      <c r="H595" s="53" t="s">
        <v>675</v>
      </c>
      <c r="I595" s="54" t="s">
        <v>676</v>
      </c>
      <c r="K595" s="59" t="s">
        <v>677</v>
      </c>
    </row>
    <row r="596" spans="2:11" s="49" customFormat="1" ht="14.25" x14ac:dyDescent="0.2">
      <c r="B596" s="53"/>
      <c r="C596" s="54"/>
      <c r="D596" s="51"/>
      <c r="E596" s="51"/>
      <c r="F596" s="51"/>
      <c r="H596" s="53" t="s">
        <v>678</v>
      </c>
      <c r="I596" s="54" t="s">
        <v>679</v>
      </c>
      <c r="K596" s="59" t="s">
        <v>680</v>
      </c>
    </row>
    <row r="597" spans="2:11" s="49" customFormat="1" ht="14.25" x14ac:dyDescent="0.2">
      <c r="B597" s="53"/>
      <c r="C597" s="54"/>
      <c r="D597" s="51"/>
      <c r="E597" s="51"/>
      <c r="F597" s="51"/>
      <c r="H597" s="53" t="s">
        <v>681</v>
      </c>
      <c r="I597" s="54" t="s">
        <v>682</v>
      </c>
      <c r="K597" s="59" t="s">
        <v>683</v>
      </c>
    </row>
    <row r="598" spans="2:11" s="49" customFormat="1" ht="14.25" x14ac:dyDescent="0.2">
      <c r="B598" s="53"/>
      <c r="C598" s="54"/>
      <c r="D598" s="51"/>
      <c r="E598" s="51"/>
      <c r="F598" s="51"/>
      <c r="H598" s="53" t="s">
        <v>684</v>
      </c>
      <c r="I598" s="54" t="s">
        <v>685</v>
      </c>
      <c r="K598" s="59" t="s">
        <v>686</v>
      </c>
    </row>
    <row r="599" spans="2:11" s="49" customFormat="1" ht="14.25" x14ac:dyDescent="0.2">
      <c r="B599" s="53"/>
      <c r="C599" s="54"/>
      <c r="D599" s="51"/>
      <c r="E599" s="51"/>
      <c r="F599" s="51"/>
      <c r="H599" s="53" t="s">
        <v>687</v>
      </c>
      <c r="I599" s="54" t="s">
        <v>688</v>
      </c>
      <c r="K599" s="59" t="s">
        <v>689</v>
      </c>
    </row>
    <row r="600" spans="2:11" s="49" customFormat="1" ht="14.25" x14ac:dyDescent="0.2">
      <c r="B600" s="53"/>
      <c r="C600" s="54"/>
      <c r="D600" s="51"/>
      <c r="E600" s="51"/>
      <c r="F600" s="51"/>
      <c r="H600" s="53" t="s">
        <v>690</v>
      </c>
      <c r="I600" s="54" t="s">
        <v>691</v>
      </c>
      <c r="K600" s="58" t="s">
        <v>692</v>
      </c>
    </row>
    <row r="601" spans="2:11" s="49" customFormat="1" ht="25.5" x14ac:dyDescent="0.2">
      <c r="B601" s="53"/>
      <c r="C601" s="54"/>
      <c r="D601" s="51"/>
      <c r="E601" s="51"/>
      <c r="F601" s="51"/>
      <c r="H601" s="53" t="s">
        <v>693</v>
      </c>
      <c r="I601" s="54" t="s">
        <v>694</v>
      </c>
      <c r="K601" s="58" t="s">
        <v>695</v>
      </c>
    </row>
    <row r="602" spans="2:11" s="49" customFormat="1" ht="14.25" x14ac:dyDescent="0.2">
      <c r="B602" s="53"/>
      <c r="C602" s="54"/>
      <c r="D602" s="51"/>
      <c r="E602" s="51"/>
      <c r="F602" s="51"/>
      <c r="H602" s="53" t="s">
        <v>696</v>
      </c>
      <c r="I602" s="54" t="s">
        <v>697</v>
      </c>
      <c r="K602" s="59" t="s">
        <v>698</v>
      </c>
    </row>
    <row r="603" spans="2:11" s="49" customFormat="1" ht="14.25" x14ac:dyDescent="0.2">
      <c r="B603" s="53"/>
      <c r="C603" s="54"/>
      <c r="D603" s="51"/>
      <c r="E603" s="51"/>
      <c r="F603" s="51"/>
      <c r="H603" s="53" t="s">
        <v>699</v>
      </c>
      <c r="I603" s="54" t="s">
        <v>700</v>
      </c>
      <c r="K603" s="58" t="s">
        <v>701</v>
      </c>
    </row>
    <row r="604" spans="2:11" s="49" customFormat="1" ht="14.25" x14ac:dyDescent="0.2">
      <c r="B604" s="53"/>
      <c r="C604" s="54"/>
      <c r="D604" s="51"/>
      <c r="E604" s="51"/>
      <c r="F604" s="51"/>
      <c r="H604" s="53" t="s">
        <v>702</v>
      </c>
      <c r="I604" s="54" t="s">
        <v>703</v>
      </c>
      <c r="K604" s="58" t="s">
        <v>704</v>
      </c>
    </row>
    <row r="605" spans="2:11" s="49" customFormat="1" ht="14.25" x14ac:dyDescent="0.2">
      <c r="B605" s="53"/>
      <c r="C605" s="54"/>
      <c r="D605" s="51"/>
      <c r="E605" s="51"/>
      <c r="F605" s="51"/>
      <c r="H605" s="53" t="s">
        <v>705</v>
      </c>
      <c r="I605" s="54" t="s">
        <v>706</v>
      </c>
      <c r="K605" s="59" t="s">
        <v>707</v>
      </c>
    </row>
    <row r="606" spans="2:11" s="49" customFormat="1" ht="14.25" x14ac:dyDescent="0.2">
      <c r="B606" s="53"/>
      <c r="C606" s="54"/>
      <c r="D606" s="51"/>
      <c r="E606" s="51"/>
      <c r="F606" s="51"/>
      <c r="H606" s="53" t="s">
        <v>708</v>
      </c>
      <c r="I606" s="54" t="s">
        <v>709</v>
      </c>
      <c r="K606" s="58" t="s">
        <v>710</v>
      </c>
    </row>
    <row r="607" spans="2:11" s="49" customFormat="1" ht="14.25" x14ac:dyDescent="0.2">
      <c r="B607" s="53"/>
      <c r="C607" s="54"/>
      <c r="D607" s="51"/>
      <c r="E607" s="51"/>
      <c r="F607" s="51"/>
      <c r="H607" s="53" t="s">
        <v>711</v>
      </c>
      <c r="I607" s="54" t="s">
        <v>712</v>
      </c>
      <c r="K607" s="58" t="s">
        <v>713</v>
      </c>
    </row>
    <row r="608" spans="2:11" s="49" customFormat="1" ht="14.25" x14ac:dyDescent="0.2">
      <c r="B608" s="53"/>
      <c r="C608" s="54"/>
      <c r="D608" s="51"/>
      <c r="E608" s="51"/>
      <c r="F608" s="51"/>
      <c r="H608" s="53" t="s">
        <v>714</v>
      </c>
      <c r="I608" s="54" t="s">
        <v>715</v>
      </c>
      <c r="K608" s="58" t="s">
        <v>716</v>
      </c>
    </row>
    <row r="609" spans="2:11" s="49" customFormat="1" ht="14.25" x14ac:dyDescent="0.2">
      <c r="B609" s="53"/>
      <c r="C609" s="54"/>
      <c r="D609" s="51"/>
      <c r="E609" s="51"/>
      <c r="F609" s="51"/>
      <c r="H609" s="53" t="s">
        <v>717</v>
      </c>
      <c r="I609" s="54" t="s">
        <v>718</v>
      </c>
      <c r="K609" s="58" t="s">
        <v>719</v>
      </c>
    </row>
    <row r="610" spans="2:11" s="49" customFormat="1" ht="25.5" x14ac:dyDescent="0.2">
      <c r="B610" s="53"/>
      <c r="C610" s="54"/>
      <c r="D610" s="51"/>
      <c r="E610" s="51"/>
      <c r="F610" s="51"/>
      <c r="H610" s="53" t="s">
        <v>720</v>
      </c>
      <c r="I610" s="54" t="s">
        <v>721</v>
      </c>
      <c r="K610" s="58" t="s">
        <v>722</v>
      </c>
    </row>
    <row r="611" spans="2:11" s="49" customFormat="1" ht="38.25" x14ac:dyDescent="0.2">
      <c r="B611" s="53"/>
      <c r="C611" s="54"/>
      <c r="D611" s="51"/>
      <c r="E611" s="51"/>
      <c r="F611" s="51"/>
      <c r="H611" s="53" t="s">
        <v>723</v>
      </c>
      <c r="I611" s="54" t="s">
        <v>724</v>
      </c>
      <c r="K611" s="58" t="s">
        <v>725</v>
      </c>
    </row>
    <row r="612" spans="2:11" s="49" customFormat="1" ht="14.25" x14ac:dyDescent="0.2">
      <c r="B612" s="53"/>
      <c r="C612" s="54"/>
      <c r="D612" s="51"/>
      <c r="E612" s="51"/>
      <c r="F612" s="51"/>
      <c r="H612" s="53" t="s">
        <v>726</v>
      </c>
      <c r="I612" s="54" t="s">
        <v>727</v>
      </c>
      <c r="K612" s="58" t="s">
        <v>728</v>
      </c>
    </row>
    <row r="613" spans="2:11" s="49" customFormat="1" ht="14.25" x14ac:dyDescent="0.2">
      <c r="B613" s="53"/>
      <c r="C613" s="54"/>
      <c r="D613" s="51"/>
      <c r="E613" s="51"/>
      <c r="F613" s="51"/>
      <c r="H613" s="53" t="s">
        <v>729</v>
      </c>
      <c r="I613" s="54" t="s">
        <v>730</v>
      </c>
      <c r="K613" s="58" t="s">
        <v>731</v>
      </c>
    </row>
    <row r="614" spans="2:11" s="49" customFormat="1" ht="14.25" x14ac:dyDescent="0.2">
      <c r="B614" s="53"/>
      <c r="C614" s="54"/>
      <c r="D614" s="51"/>
      <c r="E614" s="51"/>
      <c r="F614" s="51"/>
      <c r="H614" s="53" t="s">
        <v>732</v>
      </c>
      <c r="I614" s="54" t="s">
        <v>733</v>
      </c>
      <c r="K614" s="58" t="s">
        <v>734</v>
      </c>
    </row>
    <row r="615" spans="2:11" s="49" customFormat="1" ht="14.25" x14ac:dyDescent="0.2">
      <c r="B615" s="53"/>
      <c r="C615" s="54"/>
      <c r="D615" s="51"/>
      <c r="E615" s="51"/>
      <c r="F615" s="51"/>
      <c r="H615" s="53" t="s">
        <v>735</v>
      </c>
      <c r="I615" s="54" t="s">
        <v>736</v>
      </c>
      <c r="K615" s="58" t="s">
        <v>737</v>
      </c>
    </row>
    <row r="616" spans="2:11" s="49" customFormat="1" ht="14.25" x14ac:dyDescent="0.2">
      <c r="B616" s="53"/>
      <c r="C616" s="54"/>
      <c r="D616" s="51"/>
      <c r="E616" s="51"/>
      <c r="F616" s="51"/>
      <c r="H616" s="53" t="s">
        <v>738</v>
      </c>
      <c r="I616" s="54" t="s">
        <v>739</v>
      </c>
      <c r="K616" s="59" t="s">
        <v>740</v>
      </c>
    </row>
    <row r="617" spans="2:11" s="49" customFormat="1" ht="25.5" x14ac:dyDescent="0.2">
      <c r="B617" s="53"/>
      <c r="C617" s="54"/>
      <c r="D617" s="51"/>
      <c r="E617" s="51"/>
      <c r="F617" s="51"/>
      <c r="H617" s="53" t="s">
        <v>741</v>
      </c>
      <c r="I617" s="54" t="s">
        <v>742</v>
      </c>
      <c r="K617" s="58" t="s">
        <v>743</v>
      </c>
    </row>
    <row r="618" spans="2:11" s="49" customFormat="1" ht="25.5" x14ac:dyDescent="0.2">
      <c r="B618" s="53"/>
      <c r="C618" s="54"/>
      <c r="D618" s="51"/>
      <c r="E618" s="51"/>
      <c r="F618" s="51"/>
      <c r="H618" s="53" t="s">
        <v>744</v>
      </c>
      <c r="I618" s="54" t="s">
        <v>745</v>
      </c>
      <c r="K618" s="58" t="s">
        <v>746</v>
      </c>
    </row>
    <row r="619" spans="2:11" s="49" customFormat="1" ht="14.25" x14ac:dyDescent="0.2">
      <c r="B619" s="53"/>
      <c r="C619" s="54"/>
      <c r="D619" s="51"/>
      <c r="E619" s="51"/>
      <c r="F619" s="51"/>
      <c r="H619" s="53" t="s">
        <v>747</v>
      </c>
      <c r="I619" s="54" t="s">
        <v>748</v>
      </c>
      <c r="K619" s="58" t="s">
        <v>749</v>
      </c>
    </row>
    <row r="620" spans="2:11" s="49" customFormat="1" ht="25.5" x14ac:dyDescent="0.2">
      <c r="B620" s="53"/>
      <c r="C620" s="54"/>
      <c r="D620" s="51"/>
      <c r="E620" s="51"/>
      <c r="F620" s="51"/>
      <c r="H620" s="53" t="s">
        <v>750</v>
      </c>
      <c r="I620" s="54" t="s">
        <v>751</v>
      </c>
      <c r="K620" s="59" t="s">
        <v>752</v>
      </c>
    </row>
    <row r="621" spans="2:11" s="49" customFormat="1" ht="14.25" x14ac:dyDescent="0.2">
      <c r="B621" s="53"/>
      <c r="C621" s="54"/>
      <c r="D621" s="51"/>
      <c r="E621" s="51"/>
      <c r="F621" s="51"/>
      <c r="H621" s="53" t="s">
        <v>753</v>
      </c>
      <c r="I621" s="54" t="s">
        <v>754</v>
      </c>
      <c r="K621" s="58" t="s">
        <v>755</v>
      </c>
    </row>
    <row r="622" spans="2:11" s="49" customFormat="1" ht="38.25" x14ac:dyDescent="0.2">
      <c r="B622" s="53"/>
      <c r="C622" s="54"/>
      <c r="D622" s="51"/>
      <c r="E622" s="51"/>
      <c r="F622" s="51"/>
      <c r="H622" s="53" t="s">
        <v>756</v>
      </c>
      <c r="I622" s="54" t="s">
        <v>757</v>
      </c>
      <c r="K622" s="58" t="s">
        <v>758</v>
      </c>
    </row>
    <row r="623" spans="2:11" s="49" customFormat="1" ht="14.25" x14ac:dyDescent="0.2">
      <c r="B623" s="53"/>
      <c r="C623" s="54"/>
      <c r="D623" s="51"/>
      <c r="E623" s="51"/>
      <c r="F623" s="51"/>
      <c r="H623" s="53" t="s">
        <v>759</v>
      </c>
      <c r="I623" s="54" t="s">
        <v>760</v>
      </c>
      <c r="K623" s="58" t="s">
        <v>761</v>
      </c>
    </row>
    <row r="624" spans="2:11" s="49" customFormat="1" ht="14.25" x14ac:dyDescent="0.2">
      <c r="B624" s="53"/>
      <c r="C624" s="54"/>
      <c r="D624" s="51"/>
      <c r="E624" s="51"/>
      <c r="F624" s="51"/>
      <c r="H624" s="53" t="s">
        <v>762</v>
      </c>
      <c r="I624" s="54" t="s">
        <v>763</v>
      </c>
      <c r="K624" s="58" t="s">
        <v>764</v>
      </c>
    </row>
    <row r="625" spans="2:11" s="49" customFormat="1" ht="14.25" x14ac:dyDescent="0.2">
      <c r="B625" s="53"/>
      <c r="C625" s="54"/>
      <c r="D625" s="51"/>
      <c r="E625" s="51"/>
      <c r="F625" s="51"/>
      <c r="H625" s="53" t="s">
        <v>765</v>
      </c>
      <c r="I625" s="54" t="s">
        <v>766</v>
      </c>
      <c r="K625" s="59" t="s">
        <v>767</v>
      </c>
    </row>
    <row r="626" spans="2:11" s="49" customFormat="1" ht="14.25" x14ac:dyDescent="0.2">
      <c r="B626" s="53"/>
      <c r="C626" s="54"/>
      <c r="D626" s="51"/>
      <c r="E626" s="51"/>
      <c r="F626" s="51"/>
      <c r="H626" s="53" t="s">
        <v>768</v>
      </c>
      <c r="I626" s="54" t="s">
        <v>769</v>
      </c>
      <c r="K626" s="58" t="s">
        <v>770</v>
      </c>
    </row>
    <row r="627" spans="2:11" s="49" customFormat="1" ht="14.25" x14ac:dyDescent="0.2">
      <c r="B627" s="53"/>
      <c r="C627" s="54"/>
      <c r="D627" s="51"/>
      <c r="E627" s="51"/>
      <c r="F627" s="51"/>
      <c r="H627" s="53" t="s">
        <v>771</v>
      </c>
      <c r="I627" s="54" t="s">
        <v>772</v>
      </c>
      <c r="K627" s="59" t="s">
        <v>1</v>
      </c>
    </row>
    <row r="628" spans="2:11" s="49" customFormat="1" ht="14.25" x14ac:dyDescent="0.2">
      <c r="B628" s="53"/>
      <c r="C628" s="54"/>
      <c r="D628" s="51"/>
      <c r="E628" s="51"/>
      <c r="F628" s="51"/>
      <c r="H628" s="53" t="s">
        <v>773</v>
      </c>
      <c r="I628" s="54" t="s">
        <v>774</v>
      </c>
      <c r="K628" s="58" t="s">
        <v>775</v>
      </c>
    </row>
    <row r="629" spans="2:11" s="49" customFormat="1" ht="25.5" x14ac:dyDescent="0.2">
      <c r="B629" s="53"/>
      <c r="C629" s="54"/>
      <c r="D629" s="51"/>
      <c r="E629" s="51"/>
      <c r="F629" s="51"/>
      <c r="H629" s="53" t="s">
        <v>776</v>
      </c>
      <c r="I629" s="54" t="s">
        <v>777</v>
      </c>
      <c r="K629" s="58" t="s">
        <v>778</v>
      </c>
    </row>
    <row r="630" spans="2:11" s="49" customFormat="1" ht="14.25" x14ac:dyDescent="0.2">
      <c r="B630" s="53"/>
      <c r="C630" s="54"/>
      <c r="D630" s="51"/>
      <c r="E630" s="51"/>
      <c r="F630" s="51"/>
      <c r="H630" s="53" t="s">
        <v>779</v>
      </c>
      <c r="I630" s="54" t="s">
        <v>780</v>
      </c>
      <c r="K630" s="59" t="s">
        <v>781</v>
      </c>
    </row>
    <row r="631" spans="2:11" s="49" customFormat="1" ht="25.5" x14ac:dyDescent="0.2">
      <c r="B631" s="53"/>
      <c r="C631" s="54"/>
      <c r="D631" s="51"/>
      <c r="E631" s="51"/>
      <c r="F631" s="51"/>
      <c r="H631" s="53" t="s">
        <v>782</v>
      </c>
      <c r="I631" s="54" t="s">
        <v>783</v>
      </c>
      <c r="K631" s="58" t="s">
        <v>784</v>
      </c>
    </row>
    <row r="632" spans="2:11" s="49" customFormat="1" ht="14.25" x14ac:dyDescent="0.2">
      <c r="B632" s="53"/>
      <c r="C632" s="54"/>
      <c r="D632" s="51"/>
      <c r="E632" s="51"/>
      <c r="F632" s="51"/>
      <c r="H632" s="53" t="s">
        <v>785</v>
      </c>
      <c r="I632" s="54" t="s">
        <v>786</v>
      </c>
      <c r="K632" s="58" t="s">
        <v>787</v>
      </c>
    </row>
    <row r="633" spans="2:11" s="49" customFormat="1" ht="14.25" x14ac:dyDescent="0.2">
      <c r="B633" s="53"/>
      <c r="C633" s="54"/>
      <c r="D633" s="51"/>
      <c r="E633" s="51"/>
      <c r="F633" s="51"/>
      <c r="H633" s="53" t="s">
        <v>788</v>
      </c>
      <c r="I633" s="54" t="s">
        <v>789</v>
      </c>
      <c r="K633" s="59" t="s">
        <v>790</v>
      </c>
    </row>
    <row r="634" spans="2:11" s="49" customFormat="1" ht="14.25" x14ac:dyDescent="0.2">
      <c r="B634" s="53"/>
      <c r="C634" s="54"/>
      <c r="D634" s="51"/>
      <c r="E634" s="51"/>
      <c r="F634" s="51"/>
      <c r="H634" s="53" t="s">
        <v>791</v>
      </c>
      <c r="I634" s="54" t="s">
        <v>792</v>
      </c>
      <c r="K634" s="58" t="s">
        <v>793</v>
      </c>
    </row>
    <row r="635" spans="2:11" s="49" customFormat="1" ht="25.5" x14ac:dyDescent="0.2">
      <c r="B635" s="53"/>
      <c r="C635" s="54"/>
      <c r="D635" s="51"/>
      <c r="E635" s="51"/>
      <c r="F635" s="51"/>
      <c r="H635" s="53" t="s">
        <v>794</v>
      </c>
      <c r="I635" s="54" t="s">
        <v>795</v>
      </c>
      <c r="K635" s="59" t="s">
        <v>796</v>
      </c>
    </row>
    <row r="636" spans="2:11" s="49" customFormat="1" ht="14.25" x14ac:dyDescent="0.2">
      <c r="B636" s="53"/>
      <c r="C636" s="54"/>
      <c r="D636" s="51"/>
      <c r="E636" s="51"/>
      <c r="F636" s="51"/>
      <c r="H636" s="53" t="s">
        <v>797</v>
      </c>
      <c r="I636" s="54" t="s">
        <v>798</v>
      </c>
      <c r="K636" s="59" t="s">
        <v>799</v>
      </c>
    </row>
    <row r="637" spans="2:11" s="49" customFormat="1" ht="14.25" x14ac:dyDescent="0.2">
      <c r="B637" s="53"/>
      <c r="C637" s="54"/>
      <c r="D637" s="51"/>
      <c r="E637" s="51"/>
      <c r="F637" s="51"/>
      <c r="H637" s="53" t="s">
        <v>800</v>
      </c>
      <c r="I637" s="54" t="s">
        <v>801</v>
      </c>
      <c r="K637" s="59" t="s">
        <v>802</v>
      </c>
    </row>
    <row r="638" spans="2:11" s="49" customFormat="1" ht="14.25" x14ac:dyDescent="0.2">
      <c r="B638" s="53"/>
      <c r="C638" s="54"/>
      <c r="D638" s="51"/>
      <c r="E638" s="51"/>
      <c r="F638" s="51"/>
      <c r="H638" s="53" t="s">
        <v>803</v>
      </c>
      <c r="I638" s="54" t="s">
        <v>804</v>
      </c>
      <c r="K638" s="58" t="s">
        <v>805</v>
      </c>
    </row>
    <row r="639" spans="2:11" s="49" customFormat="1" ht="25.5" x14ac:dyDescent="0.2">
      <c r="B639" s="53"/>
      <c r="C639" s="54"/>
      <c r="D639" s="51"/>
      <c r="E639" s="51"/>
      <c r="F639" s="51"/>
      <c r="H639" s="53" t="s">
        <v>806</v>
      </c>
      <c r="I639" s="54" t="s">
        <v>807</v>
      </c>
      <c r="K639" s="58" t="s">
        <v>808</v>
      </c>
    </row>
    <row r="640" spans="2:11" s="49" customFormat="1" ht="14.25" x14ac:dyDescent="0.2">
      <c r="B640" s="53"/>
      <c r="C640" s="54"/>
      <c r="D640" s="51"/>
      <c r="E640" s="51"/>
      <c r="F640" s="51"/>
      <c r="H640" s="53" t="s">
        <v>809</v>
      </c>
      <c r="I640" s="54" t="s">
        <v>810</v>
      </c>
      <c r="K640" s="59" t="s">
        <v>811</v>
      </c>
    </row>
    <row r="641" spans="2:11" s="49" customFormat="1" ht="25.5" x14ac:dyDescent="0.2">
      <c r="B641" s="53"/>
      <c r="C641" s="54"/>
      <c r="D641" s="51"/>
      <c r="E641" s="51"/>
      <c r="F641" s="51"/>
      <c r="H641" s="53" t="s">
        <v>812</v>
      </c>
      <c r="I641" s="54" t="s">
        <v>813</v>
      </c>
      <c r="K641" s="59" t="s">
        <v>814</v>
      </c>
    </row>
    <row r="642" spans="2:11" s="49" customFormat="1" ht="14.25" x14ac:dyDescent="0.2">
      <c r="B642" s="53"/>
      <c r="C642" s="54"/>
      <c r="D642" s="51"/>
      <c r="E642" s="51"/>
      <c r="F642" s="51"/>
      <c r="H642" s="53" t="s">
        <v>815</v>
      </c>
      <c r="I642" s="54" t="s">
        <v>816</v>
      </c>
      <c r="K642" s="58" t="s">
        <v>817</v>
      </c>
    </row>
    <row r="643" spans="2:11" s="49" customFormat="1" ht="25.5" x14ac:dyDescent="0.2">
      <c r="B643" s="53"/>
      <c r="C643" s="54"/>
      <c r="D643" s="51"/>
      <c r="E643" s="51"/>
      <c r="F643" s="51"/>
      <c r="H643" s="53" t="s">
        <v>818</v>
      </c>
      <c r="I643" s="54" t="s">
        <v>819</v>
      </c>
      <c r="K643" s="58" t="s">
        <v>820</v>
      </c>
    </row>
    <row r="644" spans="2:11" s="49" customFormat="1" ht="25.5" x14ac:dyDescent="0.2">
      <c r="B644" s="53"/>
      <c r="C644" s="54"/>
      <c r="D644" s="51"/>
      <c r="E644" s="51"/>
      <c r="F644" s="51"/>
      <c r="H644" s="53" t="s">
        <v>821</v>
      </c>
      <c r="I644" s="54" t="s">
        <v>822</v>
      </c>
      <c r="K644" s="58" t="s">
        <v>823</v>
      </c>
    </row>
    <row r="645" spans="2:11" s="49" customFormat="1" ht="25.5" x14ac:dyDescent="0.2">
      <c r="B645" s="53"/>
      <c r="C645" s="54"/>
      <c r="D645" s="51"/>
      <c r="E645" s="51"/>
      <c r="F645" s="51"/>
      <c r="H645" s="53" t="s">
        <v>824</v>
      </c>
      <c r="I645" s="54" t="s">
        <v>825</v>
      </c>
      <c r="K645" s="58" t="s">
        <v>826</v>
      </c>
    </row>
    <row r="646" spans="2:11" s="49" customFormat="1" ht="25.5" x14ac:dyDescent="0.2">
      <c r="B646" s="53"/>
      <c r="C646" s="54"/>
      <c r="D646" s="51"/>
      <c r="E646" s="51"/>
      <c r="F646" s="51"/>
      <c r="H646" s="53" t="s">
        <v>827</v>
      </c>
      <c r="I646" s="54" t="s">
        <v>828</v>
      </c>
      <c r="K646" s="58" t="s">
        <v>829</v>
      </c>
    </row>
    <row r="647" spans="2:11" s="49" customFormat="1" ht="14.25" x14ac:dyDescent="0.2">
      <c r="B647" s="53"/>
      <c r="C647" s="54"/>
      <c r="D647" s="51"/>
      <c r="E647" s="51"/>
      <c r="F647" s="51"/>
      <c r="H647" s="53" t="s">
        <v>830</v>
      </c>
      <c r="I647" s="54" t="s">
        <v>831</v>
      </c>
      <c r="K647" s="58" t="s">
        <v>832</v>
      </c>
    </row>
    <row r="648" spans="2:11" s="49" customFormat="1" ht="14.25" x14ac:dyDescent="0.2">
      <c r="B648" s="53"/>
      <c r="C648" s="54"/>
      <c r="D648" s="51"/>
      <c r="E648" s="51"/>
      <c r="F648" s="51"/>
      <c r="H648" s="53" t="s">
        <v>833</v>
      </c>
      <c r="I648" s="54" t="s">
        <v>834</v>
      </c>
      <c r="K648" s="58" t="s">
        <v>835</v>
      </c>
    </row>
    <row r="649" spans="2:11" s="49" customFormat="1" ht="25.5" x14ac:dyDescent="0.2">
      <c r="B649" s="53"/>
      <c r="C649" s="54"/>
      <c r="D649" s="51"/>
      <c r="E649" s="51"/>
      <c r="F649" s="51"/>
      <c r="H649" s="53" t="s">
        <v>836</v>
      </c>
      <c r="I649" s="54" t="s">
        <v>837</v>
      </c>
      <c r="K649" s="58" t="s">
        <v>838</v>
      </c>
    </row>
    <row r="650" spans="2:11" s="49" customFormat="1" ht="25.5" x14ac:dyDescent="0.2">
      <c r="B650" s="53"/>
      <c r="C650" s="54"/>
      <c r="D650" s="51"/>
      <c r="E650" s="51"/>
      <c r="F650" s="51"/>
      <c r="H650" s="53" t="s">
        <v>839</v>
      </c>
      <c r="I650" s="54" t="s">
        <v>840</v>
      </c>
      <c r="K650" s="58" t="s">
        <v>841</v>
      </c>
    </row>
    <row r="651" spans="2:11" s="49" customFormat="1" ht="25.5" x14ac:dyDescent="0.2">
      <c r="B651" s="53"/>
      <c r="C651" s="54"/>
      <c r="D651" s="51"/>
      <c r="E651" s="51"/>
      <c r="F651" s="51"/>
      <c r="H651" s="53" t="s">
        <v>842</v>
      </c>
      <c r="I651" s="54" t="s">
        <v>843</v>
      </c>
      <c r="K651" s="58" t="s">
        <v>844</v>
      </c>
    </row>
    <row r="652" spans="2:11" s="49" customFormat="1" ht="25.5" x14ac:dyDescent="0.2">
      <c r="B652" s="53"/>
      <c r="C652" s="54"/>
      <c r="D652" s="51"/>
      <c r="E652" s="51"/>
      <c r="F652" s="51"/>
      <c r="H652" s="53" t="s">
        <v>845</v>
      </c>
      <c r="I652" s="54" t="s">
        <v>846</v>
      </c>
      <c r="K652" s="58" t="s">
        <v>847</v>
      </c>
    </row>
    <row r="653" spans="2:11" s="49" customFormat="1" ht="25.5" x14ac:dyDescent="0.2">
      <c r="B653" s="53"/>
      <c r="C653" s="54"/>
      <c r="D653" s="51"/>
      <c r="E653" s="51"/>
      <c r="F653" s="51"/>
      <c r="H653" s="53" t="s">
        <v>848</v>
      </c>
      <c r="I653" s="54" t="s">
        <v>849</v>
      </c>
      <c r="K653" s="58" t="s">
        <v>850</v>
      </c>
    </row>
    <row r="654" spans="2:11" s="49" customFormat="1" ht="25.5" x14ac:dyDescent="0.2">
      <c r="B654" s="53"/>
      <c r="C654" s="54"/>
      <c r="D654" s="51"/>
      <c r="E654" s="51"/>
      <c r="F654" s="51"/>
      <c r="H654" s="53" t="s">
        <v>851</v>
      </c>
      <c r="I654" s="54" t="s">
        <v>852</v>
      </c>
      <c r="K654" s="59" t="s">
        <v>853</v>
      </c>
    </row>
    <row r="655" spans="2:11" s="49" customFormat="1" ht="14.25" x14ac:dyDescent="0.2">
      <c r="B655" s="53"/>
      <c r="C655" s="54"/>
      <c r="D655" s="51"/>
      <c r="E655" s="51"/>
      <c r="F655" s="51"/>
      <c r="H655" s="53" t="s">
        <v>854</v>
      </c>
      <c r="I655" s="54" t="s">
        <v>855</v>
      </c>
      <c r="K655" s="58" t="s">
        <v>856</v>
      </c>
    </row>
    <row r="656" spans="2:11" s="49" customFormat="1" ht="25.5" x14ac:dyDescent="0.2">
      <c r="B656" s="53"/>
      <c r="C656" s="54"/>
      <c r="D656" s="51"/>
      <c r="E656" s="51"/>
      <c r="F656" s="51"/>
      <c r="H656" s="53" t="s">
        <v>857</v>
      </c>
      <c r="I656" s="54" t="s">
        <v>858</v>
      </c>
      <c r="K656" s="58" t="s">
        <v>859</v>
      </c>
    </row>
    <row r="657" spans="2:11" s="49" customFormat="1" ht="25.5" x14ac:dyDescent="0.2">
      <c r="B657" s="53"/>
      <c r="C657" s="54"/>
      <c r="D657" s="51"/>
      <c r="E657" s="51"/>
      <c r="F657" s="51"/>
      <c r="H657" s="53" t="s">
        <v>860</v>
      </c>
      <c r="I657" s="54" t="s">
        <v>861</v>
      </c>
      <c r="K657" s="58" t="s">
        <v>862</v>
      </c>
    </row>
    <row r="658" spans="2:11" s="49" customFormat="1" ht="14.25" x14ac:dyDescent="0.2">
      <c r="B658" s="53"/>
      <c r="C658" s="54"/>
      <c r="D658" s="51"/>
      <c r="E658" s="51"/>
      <c r="F658" s="51"/>
      <c r="H658" s="53" t="s">
        <v>863</v>
      </c>
      <c r="I658" s="54" t="s">
        <v>864</v>
      </c>
      <c r="K658" s="58" t="s">
        <v>865</v>
      </c>
    </row>
    <row r="659" spans="2:11" s="49" customFormat="1" ht="25.5" x14ac:dyDescent="0.2">
      <c r="B659" s="53"/>
      <c r="C659" s="54"/>
      <c r="D659" s="51"/>
      <c r="E659" s="51"/>
      <c r="F659" s="51"/>
      <c r="H659" s="53" t="s">
        <v>866</v>
      </c>
      <c r="I659" s="54" t="s">
        <v>867</v>
      </c>
      <c r="K659" s="58" t="s">
        <v>868</v>
      </c>
    </row>
    <row r="660" spans="2:11" s="49" customFormat="1" ht="14.25" x14ac:dyDescent="0.2">
      <c r="B660" s="53"/>
      <c r="C660" s="54"/>
      <c r="D660" s="51"/>
      <c r="E660" s="51"/>
      <c r="F660" s="51"/>
      <c r="H660" s="53" t="s">
        <v>869</v>
      </c>
      <c r="I660" s="54" t="s">
        <v>870</v>
      </c>
      <c r="K660" s="58" t="s">
        <v>871</v>
      </c>
    </row>
    <row r="661" spans="2:11" s="49" customFormat="1" ht="14.25" x14ac:dyDescent="0.2">
      <c r="B661" s="53"/>
      <c r="C661" s="54"/>
      <c r="D661" s="51"/>
      <c r="E661" s="51"/>
      <c r="F661" s="51"/>
      <c r="H661" s="53" t="s">
        <v>872</v>
      </c>
      <c r="I661" s="54" t="s">
        <v>873</v>
      </c>
      <c r="K661" s="58" t="s">
        <v>874</v>
      </c>
    </row>
    <row r="662" spans="2:11" s="49" customFormat="1" ht="14.25" x14ac:dyDescent="0.2">
      <c r="B662" s="53"/>
      <c r="C662" s="54"/>
      <c r="D662" s="51"/>
      <c r="E662" s="51"/>
      <c r="F662" s="51"/>
      <c r="H662" s="53" t="s">
        <v>875</v>
      </c>
      <c r="I662" s="54" t="s">
        <v>876</v>
      </c>
      <c r="K662" s="58" t="s">
        <v>877</v>
      </c>
    </row>
    <row r="663" spans="2:11" s="49" customFormat="1" ht="14.25" x14ac:dyDescent="0.2">
      <c r="B663" s="53"/>
      <c r="C663" s="54"/>
      <c r="D663" s="51"/>
      <c r="E663" s="51"/>
      <c r="F663" s="51"/>
      <c r="H663" s="53" t="s">
        <v>878</v>
      </c>
      <c r="I663" s="54" t="s">
        <v>879</v>
      </c>
      <c r="K663" s="58" t="s">
        <v>880</v>
      </c>
    </row>
    <row r="664" spans="2:11" s="49" customFormat="1" ht="14.25" x14ac:dyDescent="0.2">
      <c r="B664" s="53"/>
      <c r="C664" s="54"/>
      <c r="D664" s="51"/>
      <c r="E664" s="51"/>
      <c r="F664" s="51"/>
      <c r="H664" s="53" t="s">
        <v>881</v>
      </c>
      <c r="I664" s="54" t="s">
        <v>882</v>
      </c>
      <c r="K664" s="58" t="s">
        <v>883</v>
      </c>
    </row>
    <row r="665" spans="2:11" s="49" customFormat="1" ht="14.25" x14ac:dyDescent="0.2">
      <c r="B665" s="53"/>
      <c r="C665" s="54"/>
      <c r="D665" s="51"/>
      <c r="E665" s="51"/>
      <c r="F665" s="51"/>
      <c r="H665" s="53" t="s">
        <v>884</v>
      </c>
      <c r="I665" s="54" t="s">
        <v>885</v>
      </c>
      <c r="K665" s="58" t="s">
        <v>886</v>
      </c>
    </row>
    <row r="666" spans="2:11" s="49" customFormat="1" ht="14.25" x14ac:dyDescent="0.2">
      <c r="B666" s="53"/>
      <c r="C666" s="54"/>
      <c r="D666" s="51"/>
      <c r="E666" s="51"/>
      <c r="F666" s="51"/>
      <c r="H666" s="53" t="s">
        <v>887</v>
      </c>
      <c r="I666" s="54" t="s">
        <v>888</v>
      </c>
      <c r="K666" s="59" t="s">
        <v>889</v>
      </c>
    </row>
    <row r="667" spans="2:11" s="49" customFormat="1" ht="14.25" x14ac:dyDescent="0.2">
      <c r="B667" s="53"/>
      <c r="C667" s="54"/>
      <c r="D667" s="51"/>
      <c r="E667" s="51"/>
      <c r="F667" s="51"/>
      <c r="H667" s="53" t="s">
        <v>890</v>
      </c>
      <c r="I667" s="54" t="s">
        <v>891</v>
      </c>
      <c r="K667" s="58" t="s">
        <v>892</v>
      </c>
    </row>
    <row r="668" spans="2:11" s="49" customFormat="1" ht="14.25" x14ac:dyDescent="0.2">
      <c r="B668" s="53"/>
      <c r="C668" s="54"/>
      <c r="D668" s="51"/>
      <c r="E668" s="51"/>
      <c r="F668" s="51"/>
      <c r="H668" s="53" t="s">
        <v>893</v>
      </c>
      <c r="I668" s="54" t="s">
        <v>894</v>
      </c>
      <c r="K668" s="59" t="s">
        <v>895</v>
      </c>
    </row>
    <row r="669" spans="2:11" s="49" customFormat="1" ht="14.25" x14ac:dyDescent="0.2">
      <c r="B669" s="53"/>
      <c r="C669" s="54"/>
      <c r="D669" s="51"/>
      <c r="E669" s="51"/>
      <c r="F669" s="51"/>
      <c r="H669" s="53" t="s">
        <v>896</v>
      </c>
      <c r="I669" s="54" t="s">
        <v>897</v>
      </c>
      <c r="K669" s="59" t="s">
        <v>898</v>
      </c>
    </row>
    <row r="670" spans="2:11" s="49" customFormat="1" ht="14.25" x14ac:dyDescent="0.2">
      <c r="B670" s="53"/>
      <c r="C670" s="54"/>
      <c r="D670" s="51"/>
      <c r="E670" s="51"/>
      <c r="F670" s="51"/>
      <c r="H670" s="53" t="s">
        <v>899</v>
      </c>
      <c r="I670" s="54" t="s">
        <v>900</v>
      </c>
      <c r="K670" s="58" t="s">
        <v>901</v>
      </c>
    </row>
    <row r="671" spans="2:11" s="49" customFormat="1" ht="14.25" x14ac:dyDescent="0.2">
      <c r="B671" s="53"/>
      <c r="C671" s="54"/>
      <c r="D671" s="51"/>
      <c r="E671" s="51"/>
      <c r="F671" s="51"/>
      <c r="H671" s="53" t="s">
        <v>902</v>
      </c>
      <c r="I671" s="54" t="s">
        <v>903</v>
      </c>
      <c r="K671" s="58" t="s">
        <v>904</v>
      </c>
    </row>
    <row r="672" spans="2:11" s="49" customFormat="1" ht="14.25" x14ac:dyDescent="0.2">
      <c r="B672" s="53"/>
      <c r="C672" s="54"/>
      <c r="D672" s="51"/>
      <c r="E672" s="51"/>
      <c r="F672" s="51"/>
      <c r="H672" s="53" t="s">
        <v>905</v>
      </c>
      <c r="I672" s="54" t="s">
        <v>906</v>
      </c>
      <c r="K672" s="58" t="s">
        <v>907</v>
      </c>
    </row>
    <row r="673" spans="2:11" s="49" customFormat="1" ht="25.5" x14ac:dyDescent="0.2">
      <c r="B673" s="53"/>
      <c r="C673" s="54"/>
      <c r="D673" s="51"/>
      <c r="E673" s="51"/>
      <c r="F673" s="51"/>
      <c r="H673" s="53" t="s">
        <v>908</v>
      </c>
      <c r="I673" s="54" t="s">
        <v>909</v>
      </c>
      <c r="K673" s="59" t="s">
        <v>910</v>
      </c>
    </row>
    <row r="674" spans="2:11" s="49" customFormat="1" ht="25.5" x14ac:dyDescent="0.2">
      <c r="B674" s="53"/>
      <c r="C674" s="54"/>
      <c r="D674" s="51"/>
      <c r="E674" s="51"/>
      <c r="F674" s="51"/>
      <c r="H674" s="53" t="s">
        <v>911</v>
      </c>
      <c r="I674" s="54" t="s">
        <v>912</v>
      </c>
      <c r="K674" s="58" t="s">
        <v>913</v>
      </c>
    </row>
    <row r="675" spans="2:11" s="49" customFormat="1" ht="14.25" x14ac:dyDescent="0.2">
      <c r="B675" s="53"/>
      <c r="C675" s="54"/>
      <c r="D675" s="51"/>
      <c r="E675" s="51"/>
      <c r="F675" s="51"/>
      <c r="H675" s="53" t="s">
        <v>914</v>
      </c>
      <c r="I675" s="54" t="s">
        <v>915</v>
      </c>
      <c r="K675" s="58" t="s">
        <v>916</v>
      </c>
    </row>
    <row r="676" spans="2:11" s="49" customFormat="1" ht="14.25" x14ac:dyDescent="0.2">
      <c r="B676" s="53"/>
      <c r="C676" s="54"/>
      <c r="D676" s="51"/>
      <c r="E676" s="51"/>
      <c r="F676" s="51"/>
      <c r="H676" s="53" t="s">
        <v>917</v>
      </c>
      <c r="I676" s="54" t="s">
        <v>918</v>
      </c>
      <c r="K676" s="59" t="s">
        <v>919</v>
      </c>
    </row>
    <row r="677" spans="2:11" s="49" customFormat="1" ht="14.25" x14ac:dyDescent="0.2">
      <c r="B677" s="53"/>
      <c r="C677" s="54"/>
      <c r="D677" s="51"/>
      <c r="E677" s="51"/>
      <c r="F677" s="51"/>
      <c r="H677" s="53" t="s">
        <v>920</v>
      </c>
      <c r="I677" s="54" t="s">
        <v>921</v>
      </c>
      <c r="K677" s="59" t="s">
        <v>922</v>
      </c>
    </row>
    <row r="678" spans="2:11" s="49" customFormat="1" ht="14.25" x14ac:dyDescent="0.2">
      <c r="B678" s="53"/>
      <c r="C678" s="54"/>
      <c r="D678" s="51"/>
      <c r="E678" s="51"/>
      <c r="F678" s="51"/>
      <c r="H678" s="53" t="s">
        <v>923</v>
      </c>
      <c r="I678" s="54" t="s">
        <v>924</v>
      </c>
      <c r="K678" s="59" t="s">
        <v>925</v>
      </c>
    </row>
    <row r="679" spans="2:11" s="49" customFormat="1" ht="14.25" x14ac:dyDescent="0.2">
      <c r="B679" s="53"/>
      <c r="C679" s="54"/>
      <c r="D679" s="51"/>
      <c r="E679" s="51"/>
      <c r="F679" s="51"/>
      <c r="H679" s="53" t="s">
        <v>926</v>
      </c>
      <c r="I679" s="54" t="s">
        <v>927</v>
      </c>
      <c r="K679" s="58" t="s">
        <v>928</v>
      </c>
    </row>
    <row r="680" spans="2:11" s="49" customFormat="1" ht="14.25" x14ac:dyDescent="0.2">
      <c r="B680" s="53"/>
      <c r="C680" s="54"/>
      <c r="D680" s="51"/>
      <c r="E680" s="51"/>
      <c r="F680" s="51"/>
      <c r="H680" s="53" t="s">
        <v>929</v>
      </c>
      <c r="I680" s="54" t="s">
        <v>930</v>
      </c>
      <c r="K680" s="58" t="s">
        <v>931</v>
      </c>
    </row>
    <row r="681" spans="2:11" s="49" customFormat="1" ht="14.25" x14ac:dyDescent="0.2">
      <c r="B681" s="53"/>
      <c r="C681" s="54"/>
      <c r="D681" s="51"/>
      <c r="E681" s="51"/>
      <c r="F681" s="51"/>
      <c r="H681" s="53" t="s">
        <v>932</v>
      </c>
      <c r="I681" s="54" t="s">
        <v>933</v>
      </c>
      <c r="K681" s="58" t="s">
        <v>934</v>
      </c>
    </row>
    <row r="682" spans="2:11" s="49" customFormat="1" ht="14.25" x14ac:dyDescent="0.2">
      <c r="B682" s="53"/>
      <c r="C682" s="54"/>
      <c r="D682" s="51"/>
      <c r="E682" s="51"/>
      <c r="F682" s="51"/>
      <c r="H682" s="53" t="s">
        <v>935</v>
      </c>
      <c r="I682" s="54" t="s">
        <v>936</v>
      </c>
      <c r="K682" s="58" t="s">
        <v>937</v>
      </c>
    </row>
    <row r="683" spans="2:11" s="49" customFormat="1" ht="14.25" x14ac:dyDescent="0.2">
      <c r="B683" s="53"/>
      <c r="C683" s="54"/>
      <c r="D683" s="51"/>
      <c r="E683" s="51"/>
      <c r="F683" s="51"/>
      <c r="H683" s="53" t="s">
        <v>938</v>
      </c>
      <c r="I683" s="54" t="s">
        <v>939</v>
      </c>
      <c r="K683" s="59" t="s">
        <v>940</v>
      </c>
    </row>
    <row r="684" spans="2:11" s="49" customFormat="1" ht="14.25" x14ac:dyDescent="0.2">
      <c r="B684" s="53"/>
      <c r="C684" s="54"/>
      <c r="D684" s="51"/>
      <c r="E684" s="51"/>
      <c r="F684" s="51"/>
      <c r="H684" s="53" t="s">
        <v>941</v>
      </c>
      <c r="I684" s="54" t="s">
        <v>942</v>
      </c>
      <c r="K684" s="59" t="s">
        <v>943</v>
      </c>
    </row>
    <row r="685" spans="2:11" s="49" customFormat="1" ht="14.25" x14ac:dyDescent="0.2">
      <c r="B685" s="53"/>
      <c r="C685" s="54"/>
      <c r="D685" s="51"/>
      <c r="E685" s="51"/>
      <c r="F685" s="51"/>
      <c r="H685" s="53" t="s">
        <v>944</v>
      </c>
      <c r="I685" s="54" t="s">
        <v>945</v>
      </c>
      <c r="K685" s="58" t="s">
        <v>946</v>
      </c>
    </row>
    <row r="686" spans="2:11" s="49" customFormat="1" ht="25.5" x14ac:dyDescent="0.2">
      <c r="B686" s="53"/>
      <c r="C686" s="54"/>
      <c r="D686" s="51"/>
      <c r="E686" s="51"/>
      <c r="F686" s="51"/>
      <c r="H686" s="53" t="s">
        <v>947</v>
      </c>
      <c r="I686" s="54" t="s">
        <v>948</v>
      </c>
      <c r="K686" s="58" t="s">
        <v>949</v>
      </c>
    </row>
    <row r="687" spans="2:11" s="49" customFormat="1" ht="14.25" x14ac:dyDescent="0.2">
      <c r="B687" s="53"/>
      <c r="C687" s="54"/>
      <c r="D687" s="51"/>
      <c r="E687" s="51"/>
      <c r="F687" s="51"/>
      <c r="H687" s="53" t="s">
        <v>950</v>
      </c>
      <c r="I687" s="54" t="s">
        <v>951</v>
      </c>
      <c r="K687" s="58" t="s">
        <v>952</v>
      </c>
    </row>
    <row r="688" spans="2:11" s="49" customFormat="1" ht="14.25" x14ac:dyDescent="0.2">
      <c r="B688" s="53"/>
      <c r="C688" s="54"/>
      <c r="D688" s="51"/>
      <c r="E688" s="51"/>
      <c r="F688" s="51"/>
      <c r="H688" s="53" t="s">
        <v>953</v>
      </c>
      <c r="I688" s="54" t="s">
        <v>954</v>
      </c>
      <c r="K688" s="58" t="s">
        <v>955</v>
      </c>
    </row>
    <row r="689" spans="2:11" s="49" customFormat="1" ht="25.5" x14ac:dyDescent="0.2">
      <c r="B689" s="53"/>
      <c r="C689" s="54"/>
      <c r="D689" s="51"/>
      <c r="E689" s="51"/>
      <c r="F689" s="51"/>
      <c r="H689" s="53" t="s">
        <v>956</v>
      </c>
      <c r="I689" s="54" t="s">
        <v>957</v>
      </c>
      <c r="K689" s="58" t="s">
        <v>958</v>
      </c>
    </row>
    <row r="690" spans="2:11" s="49" customFormat="1" ht="14.25" x14ac:dyDescent="0.2">
      <c r="B690" s="53"/>
      <c r="C690" s="54"/>
      <c r="D690" s="51"/>
      <c r="E690" s="51"/>
      <c r="F690" s="51"/>
      <c r="H690" s="53" t="s">
        <v>959</v>
      </c>
      <c r="I690" s="54" t="s">
        <v>960</v>
      </c>
      <c r="K690" s="58" t="s">
        <v>961</v>
      </c>
    </row>
    <row r="691" spans="2:11" s="49" customFormat="1" ht="14.25" x14ac:dyDescent="0.2">
      <c r="B691" s="53"/>
      <c r="C691" s="54"/>
      <c r="D691" s="51"/>
      <c r="E691" s="51"/>
      <c r="F691" s="51"/>
      <c r="H691" s="53" t="s">
        <v>962</v>
      </c>
      <c r="I691" s="54" t="s">
        <v>963</v>
      </c>
      <c r="K691" s="58" t="s">
        <v>964</v>
      </c>
    </row>
    <row r="692" spans="2:11" s="49" customFormat="1" ht="14.25" x14ac:dyDescent="0.2">
      <c r="B692" s="53"/>
      <c r="C692" s="54"/>
      <c r="D692" s="51"/>
      <c r="E692" s="51"/>
      <c r="F692" s="51"/>
      <c r="H692" s="53" t="s">
        <v>965</v>
      </c>
      <c r="I692" s="54" t="s">
        <v>966</v>
      </c>
      <c r="K692" s="58" t="s">
        <v>967</v>
      </c>
    </row>
    <row r="693" spans="2:11" s="49" customFormat="1" ht="14.25" x14ac:dyDescent="0.2">
      <c r="B693" s="53"/>
      <c r="C693" s="54"/>
      <c r="D693" s="51"/>
      <c r="E693" s="51"/>
      <c r="F693" s="51"/>
      <c r="H693" s="53" t="s">
        <v>968</v>
      </c>
      <c r="I693" s="54" t="s">
        <v>969</v>
      </c>
      <c r="K693" s="58" t="s">
        <v>970</v>
      </c>
    </row>
    <row r="694" spans="2:11" s="49" customFormat="1" ht="14.25" x14ac:dyDescent="0.2">
      <c r="B694" s="53"/>
      <c r="C694" s="54"/>
      <c r="D694" s="51"/>
      <c r="E694" s="51"/>
      <c r="F694" s="51"/>
      <c r="H694" s="53" t="s">
        <v>971</v>
      </c>
      <c r="I694" s="54" t="s">
        <v>972</v>
      </c>
      <c r="K694" s="58" t="s">
        <v>973</v>
      </c>
    </row>
    <row r="695" spans="2:11" s="49" customFormat="1" ht="25.5" x14ac:dyDescent="0.2">
      <c r="B695" s="53"/>
      <c r="C695" s="54"/>
      <c r="D695" s="51"/>
      <c r="E695" s="51"/>
      <c r="F695" s="51"/>
      <c r="H695" s="53" t="s">
        <v>974</v>
      </c>
      <c r="I695" s="54" t="s">
        <v>975</v>
      </c>
      <c r="K695" s="58" t="s">
        <v>976</v>
      </c>
    </row>
    <row r="696" spans="2:11" s="49" customFormat="1" ht="25.5" x14ac:dyDescent="0.2">
      <c r="B696" s="53"/>
      <c r="C696" s="54"/>
      <c r="D696" s="51"/>
      <c r="E696" s="51"/>
      <c r="F696" s="51"/>
      <c r="H696" s="53" t="s">
        <v>977</v>
      </c>
      <c r="I696" s="54" t="s">
        <v>978</v>
      </c>
      <c r="K696" s="58" t="s">
        <v>979</v>
      </c>
    </row>
    <row r="697" spans="2:11" s="49" customFormat="1" ht="25.5" x14ac:dyDescent="0.2">
      <c r="B697" s="53"/>
      <c r="C697" s="54"/>
      <c r="D697" s="51"/>
      <c r="E697" s="51"/>
      <c r="F697" s="51"/>
      <c r="H697" s="53" t="s">
        <v>980</v>
      </c>
      <c r="I697" s="54" t="s">
        <v>981</v>
      </c>
      <c r="K697" s="58" t="s">
        <v>982</v>
      </c>
    </row>
    <row r="698" spans="2:11" s="49" customFormat="1" ht="25.5" x14ac:dyDescent="0.2">
      <c r="B698" s="53"/>
      <c r="C698" s="54"/>
      <c r="D698" s="51"/>
      <c r="E698" s="51"/>
      <c r="F698" s="51"/>
      <c r="H698" s="53" t="s">
        <v>983</v>
      </c>
      <c r="I698" s="54" t="s">
        <v>984</v>
      </c>
      <c r="K698" s="58" t="s">
        <v>985</v>
      </c>
    </row>
    <row r="699" spans="2:11" s="49" customFormat="1" ht="25.5" x14ac:dyDescent="0.2">
      <c r="B699" s="53"/>
      <c r="C699" s="54"/>
      <c r="D699" s="51"/>
      <c r="E699" s="51"/>
      <c r="F699" s="51"/>
      <c r="H699" s="53" t="s">
        <v>986</v>
      </c>
      <c r="I699" s="54" t="s">
        <v>987</v>
      </c>
      <c r="K699" s="59" t="s">
        <v>988</v>
      </c>
    </row>
    <row r="700" spans="2:11" s="49" customFormat="1" ht="25.5" x14ac:dyDescent="0.2">
      <c r="B700" s="53"/>
      <c r="C700" s="54"/>
      <c r="D700" s="51"/>
      <c r="E700" s="51"/>
      <c r="F700" s="51"/>
      <c r="H700" s="53" t="s">
        <v>989</v>
      </c>
      <c r="I700" s="54" t="s">
        <v>990</v>
      </c>
      <c r="K700" s="58" t="s">
        <v>991</v>
      </c>
    </row>
    <row r="701" spans="2:11" s="49" customFormat="1" ht="25.5" x14ac:dyDescent="0.2">
      <c r="B701" s="53"/>
      <c r="C701" s="54"/>
      <c r="D701" s="51"/>
      <c r="E701" s="51"/>
      <c r="F701" s="51"/>
      <c r="H701" s="53" t="s">
        <v>992</v>
      </c>
      <c r="I701" s="54" t="s">
        <v>993</v>
      </c>
      <c r="K701" s="58" t="s">
        <v>994</v>
      </c>
    </row>
    <row r="702" spans="2:11" s="49" customFormat="1" ht="25.5" x14ac:dyDescent="0.2">
      <c r="B702" s="53"/>
      <c r="C702" s="54"/>
      <c r="D702" s="51"/>
      <c r="E702" s="51"/>
      <c r="F702" s="51"/>
      <c r="H702" s="53" t="s">
        <v>995</v>
      </c>
      <c r="I702" s="54" t="s">
        <v>996</v>
      </c>
      <c r="K702" s="59" t="s">
        <v>997</v>
      </c>
    </row>
    <row r="703" spans="2:11" s="49" customFormat="1" ht="25.5" x14ac:dyDescent="0.2">
      <c r="B703" s="53"/>
      <c r="C703" s="54"/>
      <c r="D703" s="51"/>
      <c r="E703" s="51"/>
      <c r="F703" s="51"/>
      <c r="H703" s="53" t="s">
        <v>998</v>
      </c>
      <c r="I703" s="54" t="s">
        <v>999</v>
      </c>
      <c r="K703" s="58" t="s">
        <v>1000</v>
      </c>
    </row>
    <row r="704" spans="2:11" s="49" customFormat="1" ht="25.5" x14ac:dyDescent="0.2">
      <c r="B704" s="53"/>
      <c r="C704" s="54"/>
      <c r="D704" s="51"/>
      <c r="E704" s="51"/>
      <c r="F704" s="51"/>
      <c r="H704" s="53" t="s">
        <v>1001</v>
      </c>
      <c r="I704" s="54" t="s">
        <v>1002</v>
      </c>
      <c r="K704" s="59" t="s">
        <v>1003</v>
      </c>
    </row>
    <row r="705" spans="2:11" s="49" customFormat="1" ht="25.5" x14ac:dyDescent="0.2">
      <c r="B705" s="53"/>
      <c r="C705" s="54"/>
      <c r="D705" s="51"/>
      <c r="E705" s="51"/>
      <c r="F705" s="51"/>
      <c r="H705" s="53" t="s">
        <v>1004</v>
      </c>
      <c r="I705" s="54" t="s">
        <v>1005</v>
      </c>
      <c r="K705" s="58" t="s">
        <v>1006</v>
      </c>
    </row>
    <row r="706" spans="2:11" s="49" customFormat="1" ht="25.5" x14ac:dyDescent="0.2">
      <c r="B706" s="53"/>
      <c r="C706" s="54"/>
      <c r="D706" s="51"/>
      <c r="E706" s="51"/>
      <c r="F706" s="51"/>
      <c r="H706" s="53" t="s">
        <v>1007</v>
      </c>
      <c r="I706" s="54" t="s">
        <v>1008</v>
      </c>
      <c r="K706" s="59" t="s">
        <v>1009</v>
      </c>
    </row>
    <row r="707" spans="2:11" s="49" customFormat="1" ht="25.5" x14ac:dyDescent="0.2">
      <c r="B707" s="53"/>
      <c r="C707" s="54"/>
      <c r="D707" s="51"/>
      <c r="E707" s="51"/>
      <c r="F707" s="51"/>
      <c r="H707" s="53" t="s">
        <v>1010</v>
      </c>
      <c r="I707" s="54" t="s">
        <v>1011</v>
      </c>
      <c r="K707" s="58" t="s">
        <v>1012</v>
      </c>
    </row>
    <row r="708" spans="2:11" s="49" customFormat="1" ht="25.5" x14ac:dyDescent="0.2">
      <c r="B708" s="53"/>
      <c r="C708" s="54"/>
      <c r="D708" s="51"/>
      <c r="E708" s="51"/>
      <c r="F708" s="51"/>
      <c r="H708" s="53" t="s">
        <v>1013</v>
      </c>
      <c r="I708" s="54" t="s">
        <v>1014</v>
      </c>
      <c r="K708" s="58" t="s">
        <v>1015</v>
      </c>
    </row>
    <row r="709" spans="2:11" s="49" customFormat="1" ht="38.25" x14ac:dyDescent="0.2">
      <c r="B709" s="53"/>
      <c r="C709" s="54"/>
      <c r="D709" s="51"/>
      <c r="E709" s="51"/>
      <c r="F709" s="51"/>
      <c r="H709" s="53" t="s">
        <v>1016</v>
      </c>
      <c r="I709" s="54" t="s">
        <v>1017</v>
      </c>
      <c r="K709" s="58" t="s">
        <v>1018</v>
      </c>
    </row>
    <row r="710" spans="2:11" s="49" customFormat="1" ht="25.5" x14ac:dyDescent="0.2">
      <c r="B710" s="53"/>
      <c r="C710" s="54"/>
      <c r="D710" s="51"/>
      <c r="E710" s="51"/>
      <c r="F710" s="51"/>
      <c r="H710" s="53" t="s">
        <v>1019</v>
      </c>
      <c r="I710" s="54" t="s">
        <v>1020</v>
      </c>
      <c r="K710" s="58" t="s">
        <v>1021</v>
      </c>
    </row>
    <row r="711" spans="2:11" s="49" customFormat="1" ht="38.25" x14ac:dyDescent="0.2">
      <c r="B711" s="53"/>
      <c r="C711" s="54"/>
      <c r="D711" s="51"/>
      <c r="E711" s="51"/>
      <c r="F711" s="51"/>
      <c r="H711" s="53" t="s">
        <v>1022</v>
      </c>
      <c r="I711" s="54" t="s">
        <v>1023</v>
      </c>
      <c r="K711" s="58" t="s">
        <v>1024</v>
      </c>
    </row>
    <row r="712" spans="2:11" s="49" customFormat="1" ht="25.5" x14ac:dyDescent="0.2">
      <c r="B712" s="53"/>
      <c r="C712" s="54"/>
      <c r="D712" s="51"/>
      <c r="E712" s="51"/>
      <c r="F712" s="51"/>
      <c r="H712" s="53" t="s">
        <v>1025</v>
      </c>
      <c r="I712" s="54" t="s">
        <v>1026</v>
      </c>
      <c r="K712" s="58" t="s">
        <v>1027</v>
      </c>
    </row>
    <row r="713" spans="2:11" s="49" customFormat="1" ht="25.5" x14ac:dyDescent="0.2">
      <c r="B713" s="53"/>
      <c r="C713" s="54"/>
      <c r="D713" s="51"/>
      <c r="E713" s="51"/>
      <c r="F713" s="51"/>
      <c r="H713" s="53" t="s">
        <v>1028</v>
      </c>
      <c r="I713" s="54" t="s">
        <v>1029</v>
      </c>
      <c r="K713" s="59" t="s">
        <v>1030</v>
      </c>
    </row>
    <row r="714" spans="2:11" s="49" customFormat="1" ht="25.5" x14ac:dyDescent="0.2">
      <c r="B714" s="53"/>
      <c r="C714" s="54"/>
      <c r="D714" s="51"/>
      <c r="E714" s="51"/>
      <c r="F714" s="51"/>
      <c r="H714" s="53" t="s">
        <v>1031</v>
      </c>
      <c r="I714" s="54" t="s">
        <v>1032</v>
      </c>
      <c r="K714" s="58" t="s">
        <v>1033</v>
      </c>
    </row>
    <row r="715" spans="2:11" s="49" customFormat="1" ht="25.5" x14ac:dyDescent="0.2">
      <c r="B715" s="53"/>
      <c r="C715" s="54"/>
      <c r="D715" s="51"/>
      <c r="E715" s="51"/>
      <c r="F715" s="51"/>
      <c r="H715" s="53" t="s">
        <v>1034</v>
      </c>
      <c r="I715" s="54" t="s">
        <v>1035</v>
      </c>
      <c r="K715" s="58" t="s">
        <v>1036</v>
      </c>
    </row>
    <row r="716" spans="2:11" s="49" customFormat="1" ht="38.25" x14ac:dyDescent="0.2">
      <c r="B716" s="53"/>
      <c r="C716" s="54"/>
      <c r="D716" s="51"/>
      <c r="E716" s="51"/>
      <c r="F716" s="51"/>
      <c r="H716" s="53" t="s">
        <v>1037</v>
      </c>
      <c r="I716" s="54" t="s">
        <v>1038</v>
      </c>
      <c r="K716" s="58" t="s">
        <v>1039</v>
      </c>
    </row>
    <row r="717" spans="2:11" s="49" customFormat="1" ht="38.25" x14ac:dyDescent="0.2">
      <c r="B717" s="53"/>
      <c r="C717" s="54"/>
      <c r="D717" s="51"/>
      <c r="E717" s="51"/>
      <c r="F717" s="51"/>
      <c r="H717" s="53" t="s">
        <v>1040</v>
      </c>
      <c r="I717" s="54" t="s">
        <v>1041</v>
      </c>
      <c r="K717" s="59" t="s">
        <v>1042</v>
      </c>
    </row>
    <row r="718" spans="2:11" s="49" customFormat="1" ht="25.5" x14ac:dyDescent="0.2">
      <c r="B718" s="53"/>
      <c r="C718" s="54"/>
      <c r="D718" s="51"/>
      <c r="E718" s="51"/>
      <c r="F718" s="51"/>
      <c r="H718" s="53" t="s">
        <v>1043</v>
      </c>
      <c r="I718" s="54" t="s">
        <v>1044</v>
      </c>
      <c r="K718" s="58" t="s">
        <v>1045</v>
      </c>
    </row>
    <row r="719" spans="2:11" s="49" customFormat="1" ht="25.5" x14ac:dyDescent="0.2">
      <c r="B719" s="53"/>
      <c r="C719" s="54"/>
      <c r="D719" s="51"/>
      <c r="E719" s="51"/>
      <c r="F719" s="51"/>
      <c r="H719" s="53" t="s">
        <v>1046</v>
      </c>
      <c r="I719" s="54" t="s">
        <v>1047</v>
      </c>
      <c r="K719" s="58" t="s">
        <v>1048</v>
      </c>
    </row>
    <row r="720" spans="2:11" s="49" customFormat="1" ht="25.5" x14ac:dyDescent="0.2">
      <c r="B720" s="53"/>
      <c r="C720" s="54"/>
      <c r="D720" s="51"/>
      <c r="E720" s="51"/>
      <c r="F720" s="51"/>
      <c r="H720" s="53" t="s">
        <v>1049</v>
      </c>
      <c r="I720" s="54" t="s">
        <v>1050</v>
      </c>
      <c r="K720" s="59" t="s">
        <v>1051</v>
      </c>
    </row>
    <row r="721" spans="2:11" s="49" customFormat="1" ht="25.5" x14ac:dyDescent="0.2">
      <c r="B721" s="53"/>
      <c r="C721" s="54"/>
      <c r="D721" s="51"/>
      <c r="E721" s="51"/>
      <c r="F721" s="51"/>
      <c r="H721" s="53" t="s">
        <v>1052</v>
      </c>
      <c r="I721" s="54" t="s">
        <v>1053</v>
      </c>
      <c r="K721" s="59" t="s">
        <v>1054</v>
      </c>
    </row>
    <row r="722" spans="2:11" s="49" customFormat="1" ht="25.5" x14ac:dyDescent="0.2">
      <c r="B722" s="53"/>
      <c r="C722" s="54"/>
      <c r="D722" s="51"/>
      <c r="E722" s="51"/>
      <c r="F722" s="51"/>
      <c r="H722" s="53" t="s">
        <v>1055</v>
      </c>
      <c r="I722" s="54" t="s">
        <v>1056</v>
      </c>
      <c r="K722" s="59" t="s">
        <v>1057</v>
      </c>
    </row>
    <row r="723" spans="2:11" s="49" customFormat="1" ht="25.5" x14ac:dyDescent="0.2">
      <c r="B723" s="53"/>
      <c r="C723" s="54"/>
      <c r="D723" s="51"/>
      <c r="E723" s="51"/>
      <c r="F723" s="51"/>
      <c r="H723" s="53" t="s">
        <v>1058</v>
      </c>
      <c r="I723" s="54" t="s">
        <v>1059</v>
      </c>
      <c r="K723" s="59" t="s">
        <v>1060</v>
      </c>
    </row>
    <row r="724" spans="2:11" s="49" customFormat="1" ht="25.5" x14ac:dyDescent="0.2">
      <c r="B724" s="53"/>
      <c r="C724" s="54"/>
      <c r="D724" s="51"/>
      <c r="E724" s="51"/>
      <c r="F724" s="51"/>
      <c r="H724" s="53" t="s">
        <v>1061</v>
      </c>
      <c r="I724" s="54" t="s">
        <v>1062</v>
      </c>
      <c r="K724" s="59" t="s">
        <v>1063</v>
      </c>
    </row>
    <row r="725" spans="2:11" s="49" customFormat="1" ht="25.5" x14ac:dyDescent="0.2">
      <c r="B725" s="53"/>
      <c r="C725" s="54"/>
      <c r="D725" s="51"/>
      <c r="E725" s="51"/>
      <c r="F725" s="51"/>
      <c r="H725" s="53" t="s">
        <v>1064</v>
      </c>
      <c r="I725" s="54" t="s">
        <v>1065</v>
      </c>
      <c r="K725" s="58" t="s">
        <v>1066</v>
      </c>
    </row>
    <row r="726" spans="2:11" s="49" customFormat="1" ht="14.25" x14ac:dyDescent="0.2">
      <c r="B726" s="53"/>
      <c r="C726" s="54"/>
      <c r="D726" s="51"/>
      <c r="E726" s="51"/>
      <c r="F726" s="51"/>
      <c r="H726" s="53" t="s">
        <v>1067</v>
      </c>
      <c r="I726" s="54" t="s">
        <v>1068</v>
      </c>
      <c r="K726" s="58" t="s">
        <v>1069</v>
      </c>
    </row>
    <row r="727" spans="2:11" s="49" customFormat="1" ht="25.5" x14ac:dyDescent="0.2">
      <c r="B727" s="53"/>
      <c r="C727" s="54"/>
      <c r="D727" s="51"/>
      <c r="E727" s="51"/>
      <c r="F727" s="51"/>
      <c r="H727" s="53" t="s">
        <v>1070</v>
      </c>
      <c r="I727" s="54" t="s">
        <v>1071</v>
      </c>
      <c r="K727" s="58" t="s">
        <v>1072</v>
      </c>
    </row>
    <row r="728" spans="2:11" s="49" customFormat="1" ht="25.5" x14ac:dyDescent="0.2">
      <c r="B728" s="53"/>
      <c r="C728" s="54"/>
      <c r="D728" s="51"/>
      <c r="E728" s="51"/>
      <c r="F728" s="51"/>
      <c r="H728" s="53" t="s">
        <v>1073</v>
      </c>
      <c r="I728" s="54" t="s">
        <v>1074</v>
      </c>
      <c r="K728" s="58" t="s">
        <v>1075</v>
      </c>
    </row>
    <row r="729" spans="2:11" s="49" customFormat="1" ht="25.5" x14ac:dyDescent="0.2">
      <c r="B729" s="53"/>
      <c r="C729" s="54"/>
      <c r="D729" s="51"/>
      <c r="E729" s="51"/>
      <c r="F729" s="51"/>
      <c r="H729" s="53" t="s">
        <v>1076</v>
      </c>
      <c r="I729" s="54" t="s">
        <v>1077</v>
      </c>
      <c r="K729" s="58" t="s">
        <v>1078</v>
      </c>
    </row>
    <row r="730" spans="2:11" s="49" customFormat="1" ht="14.25" x14ac:dyDescent="0.2">
      <c r="B730" s="53"/>
      <c r="C730" s="54"/>
      <c r="D730" s="51"/>
      <c r="E730" s="51"/>
      <c r="F730" s="51"/>
      <c r="H730" s="53" t="s">
        <v>1079</v>
      </c>
      <c r="I730" s="54" t="s">
        <v>1080</v>
      </c>
      <c r="K730" s="58" t="s">
        <v>1081</v>
      </c>
    </row>
    <row r="731" spans="2:11" s="49" customFormat="1" ht="25.5" x14ac:dyDescent="0.2">
      <c r="B731" s="53"/>
      <c r="C731" s="54"/>
      <c r="D731" s="51"/>
      <c r="E731" s="51"/>
      <c r="F731" s="51"/>
      <c r="H731" s="53" t="s">
        <v>1082</v>
      </c>
      <c r="I731" s="54" t="s">
        <v>1083</v>
      </c>
      <c r="K731" s="59" t="s">
        <v>1084</v>
      </c>
    </row>
    <row r="732" spans="2:11" s="49" customFormat="1" ht="14.25" x14ac:dyDescent="0.2">
      <c r="B732" s="53"/>
      <c r="C732" s="54"/>
      <c r="D732" s="51"/>
      <c r="E732" s="51"/>
      <c r="F732" s="51"/>
      <c r="H732" s="53" t="s">
        <v>1085</v>
      </c>
      <c r="I732" s="54" t="s">
        <v>1086</v>
      </c>
      <c r="K732" s="58" t="s">
        <v>1087</v>
      </c>
    </row>
    <row r="733" spans="2:11" s="49" customFormat="1" ht="14.25" x14ac:dyDescent="0.2">
      <c r="B733" s="53"/>
      <c r="C733" s="54"/>
      <c r="D733" s="51"/>
      <c r="E733" s="51"/>
      <c r="F733" s="51"/>
      <c r="H733" s="53" t="s">
        <v>1088</v>
      </c>
      <c r="I733" s="54" t="s">
        <v>1089</v>
      </c>
      <c r="K733" s="58" t="s">
        <v>1090</v>
      </c>
    </row>
    <row r="734" spans="2:11" s="49" customFormat="1" ht="14.25" x14ac:dyDescent="0.2">
      <c r="B734" s="53"/>
      <c r="C734" s="54"/>
      <c r="D734" s="51"/>
      <c r="E734" s="51"/>
      <c r="F734" s="51"/>
      <c r="H734" s="53" t="s">
        <v>1091</v>
      </c>
      <c r="I734" s="54" t="s">
        <v>1092</v>
      </c>
      <c r="K734" s="58" t="s">
        <v>1093</v>
      </c>
    </row>
    <row r="735" spans="2:11" s="49" customFormat="1" ht="25.5" x14ac:dyDescent="0.2">
      <c r="B735" s="53"/>
      <c r="C735" s="54"/>
      <c r="D735" s="51"/>
      <c r="E735" s="51"/>
      <c r="F735" s="51"/>
      <c r="H735" s="53" t="s">
        <v>1094</v>
      </c>
      <c r="I735" s="54" t="s">
        <v>1095</v>
      </c>
      <c r="K735" s="58" t="s">
        <v>1096</v>
      </c>
    </row>
    <row r="736" spans="2:11" s="49" customFormat="1" ht="25.5" x14ac:dyDescent="0.2">
      <c r="B736" s="53"/>
      <c r="C736" s="54"/>
      <c r="D736" s="51"/>
      <c r="E736" s="51"/>
      <c r="F736" s="51"/>
      <c r="H736" s="53" t="s">
        <v>1097</v>
      </c>
      <c r="I736" s="54" t="s">
        <v>1098</v>
      </c>
      <c r="K736" s="59" t="s">
        <v>1099</v>
      </c>
    </row>
    <row r="737" spans="2:11" s="49" customFormat="1" ht="14.25" x14ac:dyDescent="0.2">
      <c r="B737" s="53"/>
      <c r="C737" s="54"/>
      <c r="D737" s="51"/>
      <c r="E737" s="51"/>
      <c r="F737" s="51"/>
      <c r="H737" s="53" t="s">
        <v>1100</v>
      </c>
      <c r="I737" s="54" t="s">
        <v>1101</v>
      </c>
      <c r="K737" s="58" t="s">
        <v>1102</v>
      </c>
    </row>
    <row r="738" spans="2:11" s="49" customFormat="1" ht="14.25" x14ac:dyDescent="0.2">
      <c r="B738" s="53"/>
      <c r="C738" s="54"/>
      <c r="D738" s="51"/>
      <c r="E738" s="51"/>
      <c r="F738" s="51"/>
      <c r="H738" s="53" t="s">
        <v>1103</v>
      </c>
      <c r="I738" s="54" t="s">
        <v>1104</v>
      </c>
      <c r="K738" s="58" t="s">
        <v>1105</v>
      </c>
    </row>
    <row r="739" spans="2:11" s="49" customFormat="1" ht="14.25" x14ac:dyDescent="0.2">
      <c r="B739" s="53"/>
      <c r="C739" s="54"/>
      <c r="D739" s="51"/>
      <c r="E739" s="51"/>
      <c r="F739" s="51"/>
      <c r="H739" s="53" t="s">
        <v>1106</v>
      </c>
      <c r="I739" s="54" t="s">
        <v>1107</v>
      </c>
      <c r="K739" s="59" t="s">
        <v>1108</v>
      </c>
    </row>
    <row r="740" spans="2:11" s="49" customFormat="1" ht="14.25" x14ac:dyDescent="0.2">
      <c r="B740" s="53"/>
      <c r="C740" s="54"/>
      <c r="D740" s="51"/>
      <c r="E740" s="51"/>
      <c r="F740" s="51"/>
      <c r="H740" s="53" t="s">
        <v>1109</v>
      </c>
      <c r="I740" s="54" t="s">
        <v>1110</v>
      </c>
      <c r="K740" s="58" t="s">
        <v>1111</v>
      </c>
    </row>
    <row r="741" spans="2:11" s="49" customFormat="1" ht="14.25" x14ac:dyDescent="0.2">
      <c r="B741" s="53"/>
      <c r="C741" s="54"/>
      <c r="D741" s="51"/>
      <c r="E741" s="51"/>
      <c r="F741" s="51"/>
      <c r="H741" s="53" t="s">
        <v>1112</v>
      </c>
      <c r="I741" s="54" t="s">
        <v>1113</v>
      </c>
      <c r="K741" s="58" t="s">
        <v>1114</v>
      </c>
    </row>
    <row r="742" spans="2:11" s="49" customFormat="1" ht="14.25" x14ac:dyDescent="0.2">
      <c r="B742" s="53"/>
      <c r="C742" s="54"/>
      <c r="D742" s="51"/>
      <c r="E742" s="51"/>
      <c r="F742" s="51"/>
      <c r="H742" s="53" t="s">
        <v>1115</v>
      </c>
      <c r="I742" s="54" t="s">
        <v>1116</v>
      </c>
      <c r="K742" s="59" t="s">
        <v>1117</v>
      </c>
    </row>
    <row r="743" spans="2:11" s="49" customFormat="1" ht="25.5" x14ac:dyDescent="0.2">
      <c r="B743" s="53"/>
      <c r="C743" s="54"/>
      <c r="D743" s="51"/>
      <c r="E743" s="51"/>
      <c r="F743" s="51"/>
      <c r="H743" s="53" t="s">
        <v>1118</v>
      </c>
      <c r="I743" s="54" t="s">
        <v>1119</v>
      </c>
      <c r="K743" s="58" t="s">
        <v>1120</v>
      </c>
    </row>
    <row r="744" spans="2:11" s="49" customFormat="1" ht="14.25" x14ac:dyDescent="0.2">
      <c r="B744" s="53"/>
      <c r="C744" s="54"/>
      <c r="D744" s="51"/>
      <c r="E744" s="51"/>
      <c r="F744" s="51"/>
      <c r="H744" s="53" t="s">
        <v>1121</v>
      </c>
      <c r="I744" s="54" t="s">
        <v>1122</v>
      </c>
      <c r="K744" s="58" t="s">
        <v>1123</v>
      </c>
    </row>
    <row r="745" spans="2:11" s="49" customFormat="1" ht="14.25" x14ac:dyDescent="0.2">
      <c r="B745" s="53"/>
      <c r="C745" s="54"/>
      <c r="D745" s="51"/>
      <c r="E745" s="51"/>
      <c r="F745" s="51"/>
      <c r="H745" s="53" t="s">
        <v>1124</v>
      </c>
      <c r="I745" s="54" t="s">
        <v>1125</v>
      </c>
      <c r="K745" s="58" t="s">
        <v>1126</v>
      </c>
    </row>
    <row r="746" spans="2:11" s="49" customFormat="1" ht="14.25" x14ac:dyDescent="0.2">
      <c r="B746" s="53"/>
      <c r="C746" s="54"/>
      <c r="D746" s="51"/>
      <c r="E746" s="51"/>
      <c r="F746" s="51"/>
      <c r="H746" s="53" t="s">
        <v>1127</v>
      </c>
      <c r="I746" s="54" t="s">
        <v>1128</v>
      </c>
      <c r="K746" s="59" t="s">
        <v>1129</v>
      </c>
    </row>
    <row r="747" spans="2:11" s="49" customFormat="1" ht="14.25" x14ac:dyDescent="0.2">
      <c r="B747" s="53"/>
      <c r="C747" s="54"/>
      <c r="D747" s="51"/>
      <c r="E747" s="51"/>
      <c r="F747" s="51"/>
      <c r="H747" s="53" t="s">
        <v>1130</v>
      </c>
      <c r="I747" s="54" t="s">
        <v>1131</v>
      </c>
      <c r="K747" s="59" t="s">
        <v>1132</v>
      </c>
    </row>
    <row r="748" spans="2:11" s="49" customFormat="1" ht="14.25" x14ac:dyDescent="0.2">
      <c r="B748" s="53"/>
      <c r="C748" s="54"/>
      <c r="D748" s="51"/>
      <c r="E748" s="51"/>
      <c r="F748" s="51"/>
      <c r="H748" s="53" t="s">
        <v>1133</v>
      </c>
      <c r="I748" s="54" t="s">
        <v>1134</v>
      </c>
      <c r="K748" s="58" t="s">
        <v>1135</v>
      </c>
    </row>
    <row r="749" spans="2:11" s="49" customFormat="1" ht="14.25" x14ac:dyDescent="0.2">
      <c r="B749" s="53"/>
      <c r="C749" s="54"/>
      <c r="D749" s="51"/>
      <c r="E749" s="51"/>
      <c r="F749" s="51"/>
      <c r="H749" s="53" t="s">
        <v>1136</v>
      </c>
      <c r="I749" s="54" t="s">
        <v>1137</v>
      </c>
      <c r="K749" s="59" t="s">
        <v>1138</v>
      </c>
    </row>
    <row r="750" spans="2:11" s="49" customFormat="1" ht="25.5" x14ac:dyDescent="0.2">
      <c r="B750" s="53"/>
      <c r="C750" s="54"/>
      <c r="D750" s="51"/>
      <c r="E750" s="51"/>
      <c r="F750" s="51"/>
      <c r="H750" s="60" t="s">
        <v>1139</v>
      </c>
      <c r="I750" s="54">
        <v>99999</v>
      </c>
      <c r="K750" s="58" t="s">
        <v>1140</v>
      </c>
    </row>
    <row r="751" spans="2:11" s="49" customFormat="1" ht="25.5" x14ac:dyDescent="0.2">
      <c r="B751" s="53"/>
      <c r="C751" s="54"/>
      <c r="D751" s="51"/>
      <c r="E751" s="51"/>
      <c r="F751" s="51"/>
      <c r="G751" s="53"/>
      <c r="H751" s="54"/>
      <c r="K751" s="58" t="s">
        <v>1141</v>
      </c>
    </row>
    <row r="752" spans="2:11" s="49" customFormat="1" ht="14.25" x14ac:dyDescent="0.2">
      <c r="B752" s="53"/>
      <c r="C752" s="54"/>
      <c r="D752" s="51"/>
      <c r="E752" s="51"/>
      <c r="F752" s="51"/>
      <c r="G752" s="53"/>
      <c r="H752" s="54"/>
      <c r="K752" s="58" t="s">
        <v>1142</v>
      </c>
    </row>
    <row r="753" spans="2:11" s="49" customFormat="1" ht="14.25" x14ac:dyDescent="0.2">
      <c r="B753" s="53"/>
      <c r="C753" s="54"/>
      <c r="D753" s="51"/>
      <c r="E753" s="51"/>
      <c r="F753" s="51"/>
      <c r="G753" s="53"/>
      <c r="H753" s="54"/>
      <c r="K753" s="58" t="s">
        <v>1143</v>
      </c>
    </row>
    <row r="754" spans="2:11" s="49" customFormat="1" ht="14.25" x14ac:dyDescent="0.2">
      <c r="B754" s="53"/>
      <c r="C754" s="54"/>
      <c r="D754" s="51"/>
      <c r="E754" s="51"/>
      <c r="F754" s="51"/>
      <c r="G754" s="53"/>
      <c r="H754" s="54"/>
      <c r="K754" s="58" t="s">
        <v>1144</v>
      </c>
    </row>
    <row r="755" spans="2:11" s="49" customFormat="1" ht="25.5" x14ac:dyDescent="0.2">
      <c r="B755" s="53"/>
      <c r="C755" s="54"/>
      <c r="D755" s="51"/>
      <c r="E755" s="51"/>
      <c r="F755" s="51"/>
      <c r="G755" s="53"/>
      <c r="H755" s="54"/>
      <c r="K755" s="58" t="s">
        <v>1145</v>
      </c>
    </row>
    <row r="756" spans="2:11" s="49" customFormat="1" ht="25.5" x14ac:dyDescent="0.2">
      <c r="B756" s="53"/>
      <c r="C756" s="54"/>
      <c r="D756" s="51"/>
      <c r="E756" s="51"/>
      <c r="F756" s="51"/>
      <c r="G756" s="53"/>
      <c r="H756" s="54"/>
      <c r="K756" s="58" t="s">
        <v>1146</v>
      </c>
    </row>
    <row r="757" spans="2:11" s="49" customFormat="1" ht="25.5" x14ac:dyDescent="0.2">
      <c r="B757" s="53"/>
      <c r="C757" s="54"/>
      <c r="D757" s="51"/>
      <c r="E757" s="51"/>
      <c r="F757" s="51"/>
      <c r="G757" s="53"/>
      <c r="H757" s="54"/>
      <c r="K757" s="58" t="s">
        <v>1147</v>
      </c>
    </row>
    <row r="758" spans="2:11" s="49" customFormat="1" ht="25.5" x14ac:dyDescent="0.2">
      <c r="B758" s="53"/>
      <c r="C758" s="54"/>
      <c r="D758" s="51"/>
      <c r="E758" s="51"/>
      <c r="F758" s="51"/>
      <c r="G758" s="53"/>
      <c r="H758" s="54"/>
      <c r="K758" s="58" t="s">
        <v>1148</v>
      </c>
    </row>
    <row r="759" spans="2:11" s="49" customFormat="1" ht="14.25" x14ac:dyDescent="0.2">
      <c r="B759" s="53"/>
      <c r="C759" s="54"/>
      <c r="D759" s="51"/>
      <c r="E759" s="51"/>
      <c r="F759" s="51"/>
      <c r="G759" s="53"/>
      <c r="H759" s="54"/>
      <c r="K759" s="58" t="s">
        <v>1149</v>
      </c>
    </row>
    <row r="760" spans="2:11" s="49" customFormat="1" ht="25.5" x14ac:dyDescent="0.2">
      <c r="B760" s="53"/>
      <c r="C760" s="54"/>
      <c r="D760" s="51"/>
      <c r="E760" s="51"/>
      <c r="F760" s="51"/>
      <c r="G760" s="53"/>
      <c r="H760" s="54"/>
      <c r="K760" s="58" t="s">
        <v>1150</v>
      </c>
    </row>
    <row r="761" spans="2:11" s="49" customFormat="1" ht="14.25" x14ac:dyDescent="0.2">
      <c r="B761" s="53"/>
      <c r="C761" s="54"/>
      <c r="D761" s="51"/>
      <c r="E761" s="51"/>
      <c r="F761" s="51"/>
      <c r="G761" s="53"/>
      <c r="H761" s="54"/>
      <c r="K761" s="59" t="s">
        <v>1151</v>
      </c>
    </row>
    <row r="762" spans="2:11" s="49" customFormat="1" ht="14.25" x14ac:dyDescent="0.2">
      <c r="B762" s="53"/>
      <c r="C762" s="54"/>
      <c r="D762" s="51"/>
      <c r="E762" s="51"/>
      <c r="F762" s="51"/>
      <c r="G762" s="53"/>
      <c r="H762" s="54"/>
      <c r="K762" s="59" t="s">
        <v>1152</v>
      </c>
    </row>
    <row r="763" spans="2:11" s="49" customFormat="1" ht="14.25" x14ac:dyDescent="0.2">
      <c r="B763" s="53"/>
      <c r="C763" s="54"/>
      <c r="D763" s="51"/>
      <c r="E763" s="51"/>
      <c r="F763" s="51"/>
      <c r="G763" s="53"/>
      <c r="H763" s="54"/>
      <c r="K763" s="58" t="s">
        <v>1153</v>
      </c>
    </row>
    <row r="764" spans="2:11" s="49" customFormat="1" ht="14.25" x14ac:dyDescent="0.2">
      <c r="B764" s="53"/>
      <c r="C764" s="54"/>
      <c r="D764" s="51"/>
      <c r="E764" s="51"/>
      <c r="F764" s="51"/>
      <c r="G764" s="53"/>
      <c r="H764" s="54"/>
      <c r="K764" s="52"/>
    </row>
    <row r="765" spans="2:11" s="49" customFormat="1" ht="14.25" x14ac:dyDescent="0.2">
      <c r="B765" s="53"/>
      <c r="C765" s="54"/>
      <c r="D765" s="51"/>
      <c r="E765" s="51"/>
      <c r="F765" s="51"/>
      <c r="G765" s="53"/>
      <c r="H765" s="54"/>
      <c r="K765" s="52"/>
    </row>
    <row r="766" spans="2:11" s="49" customFormat="1" ht="14.25" x14ac:dyDescent="0.2">
      <c r="B766" s="53"/>
      <c r="C766" s="54"/>
      <c r="D766" s="51"/>
      <c r="E766" s="51"/>
      <c r="F766" s="51"/>
      <c r="G766" s="53"/>
      <c r="H766" s="54"/>
      <c r="K766" s="52"/>
    </row>
    <row r="767" spans="2:11" s="49" customFormat="1" ht="14.25" x14ac:dyDescent="0.2">
      <c r="B767" s="53"/>
      <c r="C767" s="54"/>
      <c r="D767" s="51"/>
      <c r="E767" s="51"/>
      <c r="F767" s="51"/>
      <c r="G767" s="53"/>
      <c r="H767" s="54"/>
      <c r="K767" s="52"/>
    </row>
    <row r="768" spans="2:11" s="49" customFormat="1" ht="14.25" x14ac:dyDescent="0.2">
      <c r="B768" s="53"/>
      <c r="C768" s="54"/>
      <c r="D768" s="51"/>
      <c r="E768" s="51"/>
      <c r="F768" s="51"/>
      <c r="G768" s="53"/>
      <c r="H768" s="54"/>
      <c r="K768" s="52"/>
    </row>
    <row r="769" spans="2:11" s="49" customFormat="1" ht="14.25" x14ac:dyDescent="0.2">
      <c r="B769" s="53"/>
      <c r="C769" s="54"/>
      <c r="D769" s="51"/>
      <c r="E769" s="51"/>
      <c r="F769" s="51"/>
      <c r="G769" s="53"/>
      <c r="H769" s="54"/>
      <c r="K769" s="52"/>
    </row>
    <row r="770" spans="2:11" s="49" customFormat="1" ht="14.25" x14ac:dyDescent="0.2">
      <c r="B770" s="53"/>
      <c r="C770" s="54"/>
      <c r="D770" s="51"/>
      <c r="E770" s="51"/>
      <c r="F770" s="51"/>
      <c r="G770" s="53"/>
      <c r="H770" s="54"/>
      <c r="K770" s="52"/>
    </row>
    <row r="771" spans="2:11" s="49" customFormat="1" ht="14.25" x14ac:dyDescent="0.2">
      <c r="B771" s="53"/>
      <c r="C771" s="54"/>
      <c r="D771" s="51"/>
      <c r="E771" s="51"/>
      <c r="F771" s="51"/>
      <c r="G771" s="53"/>
      <c r="H771" s="54"/>
      <c r="K771" s="52"/>
    </row>
    <row r="772" spans="2:11" s="49" customFormat="1" ht="14.25" x14ac:dyDescent="0.2">
      <c r="B772" s="53"/>
      <c r="C772" s="54"/>
      <c r="D772" s="51"/>
      <c r="E772" s="51"/>
      <c r="F772" s="51"/>
      <c r="G772" s="53"/>
      <c r="H772" s="54"/>
      <c r="K772" s="52"/>
    </row>
    <row r="773" spans="2:11" s="49" customFormat="1" ht="14.25" x14ac:dyDescent="0.2">
      <c r="B773" s="53"/>
      <c r="C773" s="54"/>
      <c r="D773" s="51"/>
      <c r="E773" s="51"/>
      <c r="F773" s="51"/>
      <c r="G773" s="53"/>
      <c r="H773" s="54"/>
      <c r="K773" s="52"/>
    </row>
    <row r="774" spans="2:11" s="49" customFormat="1" ht="14.25" x14ac:dyDescent="0.2">
      <c r="B774" s="53"/>
      <c r="C774" s="54"/>
      <c r="D774" s="51"/>
      <c r="E774" s="51"/>
      <c r="F774" s="51"/>
      <c r="G774" s="53"/>
      <c r="H774" s="54"/>
      <c r="K774" s="52"/>
    </row>
    <row r="775" spans="2:11" s="49" customFormat="1" ht="14.25" x14ac:dyDescent="0.2">
      <c r="B775" s="53"/>
      <c r="C775" s="54"/>
      <c r="D775" s="51"/>
      <c r="E775" s="51"/>
      <c r="F775" s="51"/>
      <c r="G775" s="53"/>
      <c r="H775" s="54"/>
      <c r="K775" s="52"/>
    </row>
    <row r="776" spans="2:11" s="49" customFormat="1" ht="14.25" x14ac:dyDescent="0.2">
      <c r="B776" s="53"/>
      <c r="C776" s="54"/>
      <c r="D776" s="51"/>
      <c r="E776" s="51"/>
      <c r="F776" s="51"/>
      <c r="G776" s="53"/>
      <c r="H776" s="54"/>
      <c r="K776" s="52"/>
    </row>
    <row r="777" spans="2:11" s="49" customFormat="1" ht="14.25" x14ac:dyDescent="0.2">
      <c r="B777" s="53"/>
      <c r="C777" s="54"/>
      <c r="D777" s="51"/>
      <c r="E777" s="51"/>
      <c r="F777" s="51"/>
      <c r="G777" s="53"/>
      <c r="H777" s="54"/>
      <c r="K777" s="52"/>
    </row>
    <row r="778" spans="2:11" s="49" customFormat="1" ht="14.25" x14ac:dyDescent="0.2">
      <c r="B778" s="53"/>
      <c r="C778" s="54"/>
      <c r="D778" s="51"/>
      <c r="E778" s="51"/>
      <c r="F778" s="51"/>
      <c r="G778" s="53"/>
      <c r="H778" s="54"/>
      <c r="K778" s="52"/>
    </row>
    <row r="779" spans="2:11" s="49" customFormat="1" ht="14.25" x14ac:dyDescent="0.2">
      <c r="B779" s="53"/>
      <c r="C779" s="54"/>
      <c r="D779" s="51"/>
      <c r="E779" s="51"/>
      <c r="F779" s="51"/>
      <c r="G779" s="53"/>
      <c r="H779" s="54"/>
      <c r="K779" s="52"/>
    </row>
    <row r="780" spans="2:11" s="49" customFormat="1" ht="14.25" x14ac:dyDescent="0.2">
      <c r="B780" s="53"/>
      <c r="C780" s="54"/>
      <c r="D780" s="51"/>
      <c r="E780" s="51"/>
      <c r="F780" s="51"/>
      <c r="G780" s="53"/>
      <c r="H780" s="54"/>
      <c r="K780" s="52"/>
    </row>
    <row r="781" spans="2:11" s="49" customFormat="1" ht="14.25" x14ac:dyDescent="0.2">
      <c r="B781" s="53"/>
      <c r="C781" s="54"/>
      <c r="D781" s="51"/>
      <c r="E781" s="51"/>
      <c r="F781" s="51"/>
      <c r="G781" s="53"/>
      <c r="H781" s="54"/>
      <c r="K781" s="52"/>
    </row>
    <row r="782" spans="2:11" s="49" customFormat="1" ht="14.25" x14ac:dyDescent="0.2">
      <c r="B782" s="53"/>
      <c r="C782" s="54"/>
      <c r="D782" s="51"/>
      <c r="E782" s="51"/>
      <c r="F782" s="51"/>
      <c r="G782" s="53"/>
      <c r="H782" s="54"/>
      <c r="K782" s="52"/>
    </row>
    <row r="783" spans="2:11" s="49" customFormat="1" ht="14.25" x14ac:dyDescent="0.2">
      <c r="B783" s="53"/>
      <c r="C783" s="54"/>
      <c r="D783" s="51"/>
      <c r="E783" s="51"/>
      <c r="F783" s="51"/>
      <c r="G783" s="53"/>
      <c r="H783" s="54"/>
      <c r="K783" s="52"/>
    </row>
    <row r="784" spans="2:11" s="49" customFormat="1" ht="14.25" x14ac:dyDescent="0.2">
      <c r="B784" s="53"/>
      <c r="C784" s="54"/>
      <c r="D784" s="51"/>
      <c r="E784" s="51"/>
      <c r="F784" s="51"/>
      <c r="G784" s="53"/>
      <c r="H784" s="54"/>
      <c r="K784" s="52"/>
    </row>
    <row r="785" spans="2:11" s="49" customFormat="1" ht="14.25" x14ac:dyDescent="0.2">
      <c r="B785" s="53"/>
      <c r="C785" s="54"/>
      <c r="D785" s="51"/>
      <c r="E785" s="51"/>
      <c r="F785" s="51"/>
      <c r="G785" s="53"/>
      <c r="H785" s="54"/>
      <c r="K785" s="52"/>
    </row>
    <row r="786" spans="2:11" s="49" customFormat="1" ht="14.25" x14ac:dyDescent="0.2">
      <c r="B786" s="53"/>
      <c r="C786" s="54"/>
      <c r="D786" s="51"/>
      <c r="E786" s="51"/>
      <c r="F786" s="51"/>
      <c r="G786" s="53"/>
      <c r="H786" s="54"/>
      <c r="K786" s="52"/>
    </row>
    <row r="787" spans="2:11" s="49" customFormat="1" ht="14.25" x14ac:dyDescent="0.2">
      <c r="B787" s="53"/>
      <c r="C787" s="54"/>
      <c r="D787" s="51"/>
      <c r="E787" s="51"/>
      <c r="F787" s="51"/>
      <c r="G787" s="53"/>
      <c r="H787" s="54"/>
      <c r="K787" s="52"/>
    </row>
    <row r="788" spans="2:11" s="49" customFormat="1" ht="14.25" x14ac:dyDescent="0.2">
      <c r="B788" s="53"/>
      <c r="C788" s="54"/>
      <c r="D788" s="51"/>
      <c r="E788" s="51"/>
      <c r="F788" s="51"/>
      <c r="G788" s="53"/>
      <c r="H788" s="54"/>
      <c r="K788" s="52"/>
    </row>
    <row r="789" spans="2:11" s="49" customFormat="1" ht="14.25" x14ac:dyDescent="0.2">
      <c r="B789" s="53"/>
      <c r="C789" s="54"/>
      <c r="D789" s="51"/>
      <c r="E789" s="51"/>
      <c r="F789" s="51"/>
      <c r="G789" s="53"/>
      <c r="H789" s="54"/>
      <c r="K789" s="52"/>
    </row>
    <row r="790" spans="2:11" s="49" customFormat="1" ht="14.25" x14ac:dyDescent="0.2">
      <c r="B790" s="53"/>
      <c r="C790" s="54"/>
      <c r="D790" s="51"/>
      <c r="E790" s="51"/>
      <c r="F790" s="51"/>
      <c r="G790" s="53"/>
      <c r="H790" s="54"/>
      <c r="K790" s="52"/>
    </row>
    <row r="791" spans="2:11" s="49" customFormat="1" ht="14.25" x14ac:dyDescent="0.2">
      <c r="B791" s="53"/>
      <c r="C791" s="54"/>
      <c r="D791" s="51"/>
      <c r="E791" s="51"/>
      <c r="F791" s="51"/>
      <c r="G791" s="53"/>
      <c r="H791" s="54"/>
      <c r="K791" s="52"/>
    </row>
    <row r="792" spans="2:11" s="49" customFormat="1" ht="14.25" x14ac:dyDescent="0.2">
      <c r="B792" s="53"/>
      <c r="C792" s="54"/>
      <c r="D792" s="51"/>
      <c r="E792" s="51"/>
      <c r="F792" s="51"/>
      <c r="G792" s="51"/>
      <c r="K792" s="52"/>
    </row>
    <row r="793" spans="2:11" s="49" customFormat="1" ht="14.25" x14ac:dyDescent="0.2">
      <c r="B793" s="53"/>
      <c r="C793" s="54"/>
      <c r="D793" s="51"/>
      <c r="E793" s="51"/>
      <c r="F793" s="51"/>
      <c r="G793" s="51"/>
      <c r="K793" s="52"/>
    </row>
    <row r="794" spans="2:11" s="49" customFormat="1" ht="14.25" x14ac:dyDescent="0.2">
      <c r="B794" s="53"/>
      <c r="C794" s="54"/>
      <c r="D794" s="51"/>
      <c r="E794" s="51"/>
      <c r="F794" s="51"/>
      <c r="G794" s="51"/>
      <c r="K794" s="52"/>
    </row>
    <row r="795" spans="2:11" s="49" customFormat="1" ht="14.25" x14ac:dyDescent="0.2">
      <c r="B795" s="53"/>
      <c r="C795" s="54"/>
      <c r="D795" s="51"/>
      <c r="E795" s="51"/>
      <c r="F795" s="51"/>
      <c r="G795" s="51"/>
      <c r="K795" s="52"/>
    </row>
    <row r="796" spans="2:11" s="49" customFormat="1" ht="14.25" x14ac:dyDescent="0.2">
      <c r="B796" s="53"/>
      <c r="C796" s="54"/>
      <c r="D796" s="51"/>
      <c r="E796" s="51"/>
      <c r="F796" s="51"/>
      <c r="G796" s="51"/>
      <c r="K796" s="52"/>
    </row>
    <row r="797" spans="2:11" s="49" customFormat="1" ht="14.25" x14ac:dyDescent="0.2">
      <c r="B797" s="53"/>
      <c r="C797" s="54"/>
      <c r="D797" s="51"/>
      <c r="E797" s="51"/>
      <c r="F797" s="51"/>
      <c r="G797" s="51"/>
      <c r="K797" s="52"/>
    </row>
    <row r="798" spans="2:11" s="49" customFormat="1" ht="14.25" x14ac:dyDescent="0.2">
      <c r="B798" s="53"/>
      <c r="C798" s="54"/>
      <c r="D798" s="51"/>
      <c r="E798" s="51"/>
      <c r="F798" s="51"/>
      <c r="G798" s="51"/>
      <c r="K798" s="52"/>
    </row>
    <row r="799" spans="2:11" s="49" customFormat="1" ht="14.25" x14ac:dyDescent="0.2">
      <c r="B799" s="53"/>
      <c r="C799" s="54"/>
      <c r="D799" s="51"/>
      <c r="E799" s="51"/>
      <c r="F799" s="51"/>
      <c r="G799" s="51"/>
      <c r="K799" s="52"/>
    </row>
    <row r="800" spans="2:11" s="49" customFormat="1" ht="14.25" x14ac:dyDescent="0.2">
      <c r="B800" s="53"/>
      <c r="C800" s="54"/>
      <c r="D800" s="51"/>
      <c r="E800" s="51"/>
      <c r="F800" s="51"/>
      <c r="G800" s="51"/>
      <c r="K800" s="52"/>
    </row>
    <row r="801" spans="2:11" s="49" customFormat="1" ht="14.25" x14ac:dyDescent="0.2">
      <c r="B801" s="53"/>
      <c r="C801" s="54"/>
      <c r="D801" s="51"/>
      <c r="E801" s="51"/>
      <c r="F801" s="51"/>
      <c r="G801" s="51"/>
      <c r="K801" s="52"/>
    </row>
    <row r="802" spans="2:11" s="49" customFormat="1" ht="14.25" x14ac:dyDescent="0.2">
      <c r="B802" s="53"/>
      <c r="C802" s="54"/>
      <c r="D802" s="51"/>
      <c r="E802" s="51"/>
      <c r="F802" s="51"/>
      <c r="G802" s="51"/>
      <c r="K802" s="52"/>
    </row>
    <row r="803" spans="2:11" s="49" customFormat="1" ht="14.25" x14ac:dyDescent="0.2">
      <c r="B803" s="53"/>
      <c r="C803" s="54"/>
      <c r="D803" s="51"/>
      <c r="E803" s="51"/>
      <c r="F803" s="51"/>
      <c r="G803" s="51"/>
      <c r="K803" s="52"/>
    </row>
    <row r="804" spans="2:11" s="49" customFormat="1" ht="14.25" x14ac:dyDescent="0.2">
      <c r="B804" s="53"/>
      <c r="C804" s="54"/>
      <c r="D804" s="51"/>
      <c r="E804" s="51"/>
      <c r="F804" s="51"/>
      <c r="G804" s="51"/>
      <c r="K804" s="52"/>
    </row>
    <row r="805" spans="2:11" s="49" customFormat="1" ht="14.25" x14ac:dyDescent="0.2">
      <c r="B805" s="53"/>
      <c r="C805" s="54"/>
      <c r="D805" s="51"/>
      <c r="E805" s="51"/>
      <c r="F805" s="51"/>
      <c r="G805" s="51"/>
      <c r="K805" s="52"/>
    </row>
    <row r="806" spans="2:11" s="49" customFormat="1" ht="12.75" x14ac:dyDescent="0.2">
      <c r="B806" s="50"/>
      <c r="C806" s="51"/>
      <c r="D806" s="51"/>
      <c r="E806" s="51"/>
      <c r="F806" s="51"/>
      <c r="G806" s="51"/>
      <c r="K806" s="52"/>
    </row>
    <row r="807" spans="2:11" s="49" customFormat="1" ht="12.75" x14ac:dyDescent="0.2">
      <c r="B807" s="50"/>
      <c r="C807" s="51"/>
      <c r="D807" s="51"/>
      <c r="E807" s="51"/>
      <c r="F807" s="51"/>
      <c r="G807" s="51"/>
      <c r="K807" s="52"/>
    </row>
    <row r="808" spans="2:11" s="49" customFormat="1" ht="12.75" x14ac:dyDescent="0.2">
      <c r="B808" s="50"/>
      <c r="C808" s="51"/>
      <c r="D808" s="51"/>
      <c r="E808" s="51"/>
      <c r="F808" s="51"/>
      <c r="G808" s="51"/>
      <c r="K808" s="52"/>
    </row>
    <row r="809" spans="2:11" s="49" customFormat="1" ht="12.75" x14ac:dyDescent="0.2">
      <c r="B809" s="50"/>
      <c r="C809" s="51"/>
      <c r="D809" s="51"/>
      <c r="E809" s="51"/>
      <c r="F809" s="51"/>
      <c r="G809" s="51"/>
      <c r="K809" s="52"/>
    </row>
    <row r="810" spans="2:11" s="49" customFormat="1" ht="12.75" x14ac:dyDescent="0.2">
      <c r="B810" s="50"/>
      <c r="C810" s="51"/>
      <c r="D810" s="51"/>
      <c r="E810" s="51"/>
      <c r="F810" s="51"/>
      <c r="G810" s="51"/>
      <c r="K810" s="52"/>
    </row>
    <row r="811" spans="2:11" s="49" customFormat="1" ht="12.75" x14ac:dyDescent="0.2">
      <c r="B811" s="50"/>
      <c r="C811" s="51"/>
      <c r="D811" s="51"/>
      <c r="E811" s="51"/>
      <c r="F811" s="51"/>
      <c r="G811" s="51"/>
      <c r="K811" s="52"/>
    </row>
    <row r="812" spans="2:11" s="49" customFormat="1" ht="12.75" x14ac:dyDescent="0.2">
      <c r="B812" s="50"/>
      <c r="C812" s="51"/>
      <c r="D812" s="51"/>
      <c r="E812" s="51"/>
      <c r="F812" s="51"/>
      <c r="G812" s="51"/>
      <c r="K812" s="52"/>
    </row>
    <row r="813" spans="2:11" s="49" customFormat="1" ht="12.75" x14ac:dyDescent="0.2">
      <c r="B813" s="50"/>
      <c r="C813" s="51"/>
      <c r="D813" s="51"/>
      <c r="E813" s="51"/>
      <c r="F813" s="51"/>
      <c r="G813" s="51"/>
      <c r="K813" s="52"/>
    </row>
    <row r="814" spans="2:11" s="49" customFormat="1" ht="12.75" x14ac:dyDescent="0.2">
      <c r="B814" s="50"/>
      <c r="C814" s="51"/>
      <c r="D814" s="51"/>
      <c r="E814" s="51"/>
      <c r="F814" s="51"/>
      <c r="G814" s="51"/>
      <c r="K814" s="52"/>
    </row>
    <row r="815" spans="2:11" s="49" customFormat="1" ht="12.75" x14ac:dyDescent="0.2">
      <c r="B815" s="50"/>
      <c r="C815" s="51"/>
      <c r="D815" s="51"/>
      <c r="E815" s="51"/>
      <c r="F815" s="51"/>
      <c r="G815" s="51"/>
      <c r="K815" s="52"/>
    </row>
    <row r="816" spans="2:11" s="49" customFormat="1" ht="12.75" x14ac:dyDescent="0.2">
      <c r="B816" s="50"/>
      <c r="C816" s="51"/>
      <c r="D816" s="51"/>
      <c r="E816" s="51"/>
      <c r="F816" s="51"/>
      <c r="G816" s="51"/>
      <c r="K816" s="52"/>
    </row>
    <row r="817" spans="2:11" s="49" customFormat="1" ht="12.75" x14ac:dyDescent="0.2">
      <c r="B817" s="50"/>
      <c r="C817" s="51"/>
      <c r="D817" s="51"/>
      <c r="E817" s="51"/>
      <c r="F817" s="51"/>
      <c r="G817" s="51"/>
      <c r="K817" s="52"/>
    </row>
    <row r="818" spans="2:11" s="49" customFormat="1" ht="12.75" x14ac:dyDescent="0.2">
      <c r="B818" s="50"/>
      <c r="C818" s="51"/>
      <c r="D818" s="51"/>
      <c r="E818" s="51"/>
      <c r="F818" s="51"/>
      <c r="G818" s="51"/>
      <c r="K818" s="52"/>
    </row>
    <row r="819" spans="2:11" s="49" customFormat="1" ht="12.75" x14ac:dyDescent="0.2">
      <c r="B819" s="50"/>
      <c r="C819" s="51"/>
      <c r="D819" s="51"/>
      <c r="E819" s="51"/>
      <c r="F819" s="51"/>
      <c r="G819" s="51"/>
      <c r="K819" s="52"/>
    </row>
    <row r="820" spans="2:11" s="49" customFormat="1" ht="12.75" x14ac:dyDescent="0.2">
      <c r="B820" s="50"/>
      <c r="C820" s="51"/>
      <c r="D820" s="51"/>
      <c r="E820" s="51"/>
      <c r="F820" s="51"/>
      <c r="G820" s="51"/>
      <c r="K820" s="52"/>
    </row>
    <row r="821" spans="2:11" s="49" customFormat="1" ht="12.75" x14ac:dyDescent="0.2">
      <c r="B821" s="50"/>
      <c r="C821" s="51"/>
      <c r="D821" s="51"/>
      <c r="E821" s="51"/>
      <c r="F821" s="51"/>
      <c r="G821" s="51"/>
      <c r="K821" s="52"/>
    </row>
    <row r="822" spans="2:11" s="49" customFormat="1" ht="12.75" x14ac:dyDescent="0.2">
      <c r="B822" s="50"/>
      <c r="C822" s="51"/>
      <c r="D822" s="51"/>
      <c r="E822" s="51"/>
      <c r="F822" s="51"/>
      <c r="G822" s="51"/>
      <c r="K822" s="52"/>
    </row>
    <row r="823" spans="2:11" s="49" customFormat="1" ht="12.75" x14ac:dyDescent="0.2">
      <c r="B823" s="50"/>
      <c r="C823" s="51"/>
      <c r="D823" s="51"/>
      <c r="E823" s="51"/>
      <c r="F823" s="51"/>
      <c r="G823" s="51"/>
      <c r="K823" s="52"/>
    </row>
    <row r="824" spans="2:11" s="49" customFormat="1" ht="12.75" x14ac:dyDescent="0.2">
      <c r="B824" s="50"/>
      <c r="C824" s="51"/>
      <c r="D824" s="51"/>
      <c r="E824" s="51"/>
      <c r="F824" s="51"/>
      <c r="G824" s="51"/>
      <c r="K824" s="52"/>
    </row>
    <row r="825" spans="2:11" s="49" customFormat="1" ht="12.75" x14ac:dyDescent="0.2">
      <c r="B825" s="50"/>
      <c r="C825" s="51"/>
      <c r="D825" s="51"/>
      <c r="E825" s="51"/>
      <c r="F825" s="51"/>
      <c r="G825" s="51"/>
      <c r="K825" s="52"/>
    </row>
    <row r="826" spans="2:11" s="49" customFormat="1" ht="12.75" x14ac:dyDescent="0.2">
      <c r="B826" s="50"/>
      <c r="C826" s="51"/>
      <c r="D826" s="51"/>
      <c r="E826" s="51"/>
      <c r="F826" s="51"/>
      <c r="G826" s="51"/>
      <c r="K826" s="52"/>
    </row>
    <row r="827" spans="2:11" s="49" customFormat="1" ht="12.75" x14ac:dyDescent="0.2">
      <c r="B827" s="50"/>
      <c r="C827" s="51"/>
      <c r="D827" s="51"/>
      <c r="E827" s="51"/>
      <c r="F827" s="51"/>
      <c r="G827" s="51"/>
      <c r="K827" s="52"/>
    </row>
    <row r="828" spans="2:11" s="49" customFormat="1" ht="12.75" x14ac:dyDescent="0.2">
      <c r="B828" s="50"/>
      <c r="C828" s="51"/>
      <c r="D828" s="51"/>
      <c r="E828" s="51"/>
      <c r="F828" s="51"/>
      <c r="G828" s="51"/>
      <c r="K828" s="52"/>
    </row>
    <row r="829" spans="2:11" s="49" customFormat="1" ht="12.75" x14ac:dyDescent="0.2">
      <c r="B829" s="50"/>
      <c r="C829" s="51"/>
      <c r="D829" s="51"/>
      <c r="E829" s="51"/>
      <c r="F829" s="51"/>
      <c r="G829" s="51"/>
      <c r="K829" s="52"/>
    </row>
    <row r="830" spans="2:11" s="49" customFormat="1" ht="12.75" x14ac:dyDescent="0.2">
      <c r="B830" s="50"/>
      <c r="C830" s="51"/>
      <c r="D830" s="51"/>
      <c r="E830" s="51"/>
      <c r="F830" s="51"/>
      <c r="G830" s="51"/>
      <c r="K830" s="52"/>
    </row>
    <row r="831" spans="2:11" s="49" customFormat="1" ht="12.75" x14ac:dyDescent="0.2">
      <c r="B831" s="50"/>
      <c r="C831" s="51"/>
      <c r="D831" s="51"/>
      <c r="E831" s="51"/>
      <c r="F831" s="51"/>
      <c r="G831" s="51"/>
      <c r="K831" s="52"/>
    </row>
    <row r="832" spans="2:11" s="49" customFormat="1" ht="12.75" x14ac:dyDescent="0.2">
      <c r="B832" s="50"/>
      <c r="C832" s="51"/>
      <c r="D832" s="51"/>
      <c r="E832" s="51"/>
      <c r="F832" s="51"/>
      <c r="G832" s="51"/>
      <c r="K832" s="52"/>
    </row>
    <row r="833" spans="2:11" s="49" customFormat="1" ht="12.75" x14ac:dyDescent="0.2">
      <c r="B833" s="50"/>
      <c r="C833" s="51"/>
      <c r="D833" s="51"/>
      <c r="E833" s="51"/>
      <c r="F833" s="51"/>
      <c r="G833" s="51"/>
      <c r="K833" s="52"/>
    </row>
    <row r="834" spans="2:11" s="49" customFormat="1" ht="12.75" x14ac:dyDescent="0.2">
      <c r="B834" s="50"/>
      <c r="C834" s="51"/>
      <c r="D834" s="51"/>
      <c r="E834" s="51"/>
      <c r="F834" s="51"/>
      <c r="G834" s="51"/>
      <c r="K834" s="52"/>
    </row>
    <row r="835" spans="2:11" s="49" customFormat="1" ht="12.75" x14ac:dyDescent="0.2">
      <c r="B835" s="50"/>
      <c r="C835" s="51"/>
      <c r="D835" s="51"/>
      <c r="E835" s="51"/>
      <c r="F835" s="51"/>
      <c r="G835" s="51"/>
      <c r="K835" s="52"/>
    </row>
    <row r="836" spans="2:11" s="49" customFormat="1" ht="12.75" x14ac:dyDescent="0.2">
      <c r="B836" s="50"/>
      <c r="C836" s="51"/>
      <c r="D836" s="51"/>
      <c r="E836" s="51"/>
      <c r="F836" s="51"/>
      <c r="G836" s="51"/>
      <c r="K836" s="52"/>
    </row>
    <row r="837" spans="2:11" s="49" customFormat="1" ht="12.75" x14ac:dyDescent="0.2">
      <c r="B837" s="50"/>
      <c r="C837" s="51"/>
      <c r="D837" s="51"/>
      <c r="E837" s="51"/>
      <c r="F837" s="51"/>
      <c r="G837" s="51"/>
      <c r="K837" s="52"/>
    </row>
    <row r="838" spans="2:11" s="49" customFormat="1" ht="12.75" x14ac:dyDescent="0.2">
      <c r="B838" s="50"/>
      <c r="C838" s="51"/>
      <c r="D838" s="51"/>
      <c r="E838" s="51"/>
      <c r="F838" s="51"/>
      <c r="G838" s="51"/>
      <c r="K838" s="52"/>
    </row>
    <row r="839" spans="2:11" s="49" customFormat="1" ht="12.75" x14ac:dyDescent="0.2">
      <c r="B839" s="50"/>
      <c r="C839" s="51"/>
      <c r="D839" s="51"/>
      <c r="E839" s="51"/>
      <c r="F839" s="51"/>
      <c r="G839" s="51"/>
      <c r="K839" s="52"/>
    </row>
    <row r="840" spans="2:11" s="49" customFormat="1" ht="12.75" x14ac:dyDescent="0.2">
      <c r="B840" s="50"/>
      <c r="C840" s="51"/>
      <c r="D840" s="51"/>
      <c r="E840" s="51"/>
      <c r="F840" s="51"/>
      <c r="G840" s="51"/>
      <c r="K840" s="52"/>
    </row>
    <row r="841" spans="2:11" s="49" customFormat="1" ht="12.75" x14ac:dyDescent="0.2">
      <c r="B841" s="50"/>
      <c r="C841" s="51"/>
      <c r="D841" s="51"/>
      <c r="E841" s="51"/>
      <c r="F841" s="51"/>
      <c r="G841" s="51"/>
      <c r="K841" s="52"/>
    </row>
    <row r="842" spans="2:11" s="49" customFormat="1" ht="12.75" x14ac:dyDescent="0.2">
      <c r="B842" s="50"/>
      <c r="C842" s="51"/>
      <c r="D842" s="51"/>
      <c r="E842" s="51"/>
      <c r="F842" s="51"/>
      <c r="G842" s="51"/>
      <c r="K842" s="52"/>
    </row>
    <row r="843" spans="2:11" s="49" customFormat="1" ht="12.75" x14ac:dyDescent="0.2">
      <c r="B843" s="50"/>
      <c r="C843" s="51"/>
      <c r="D843" s="51"/>
      <c r="E843" s="51"/>
      <c r="F843" s="51"/>
      <c r="G843" s="51"/>
      <c r="K843" s="52"/>
    </row>
    <row r="844" spans="2:11" s="49" customFormat="1" ht="12.75" x14ac:dyDescent="0.2">
      <c r="B844" s="50"/>
      <c r="C844" s="51"/>
      <c r="D844" s="51"/>
      <c r="E844" s="51"/>
      <c r="F844" s="51"/>
      <c r="G844" s="51"/>
      <c r="K844" s="52"/>
    </row>
    <row r="845" spans="2:11" s="49" customFormat="1" ht="12.75" x14ac:dyDescent="0.2">
      <c r="B845" s="50"/>
      <c r="C845" s="51"/>
      <c r="D845" s="51"/>
      <c r="E845" s="51"/>
      <c r="F845" s="51"/>
      <c r="G845" s="51"/>
      <c r="K845" s="52"/>
    </row>
    <row r="846" spans="2:11" s="49" customFormat="1" ht="12.75" x14ac:dyDescent="0.2">
      <c r="B846" s="50"/>
      <c r="C846" s="51"/>
      <c r="D846" s="51"/>
      <c r="E846" s="51"/>
      <c r="F846" s="51"/>
      <c r="G846" s="51"/>
      <c r="K846" s="52"/>
    </row>
    <row r="847" spans="2:11" s="49" customFormat="1" ht="12.75" x14ac:dyDescent="0.2">
      <c r="B847" s="50"/>
      <c r="C847" s="51"/>
      <c r="D847" s="51"/>
      <c r="E847" s="51"/>
      <c r="F847" s="51"/>
      <c r="G847" s="51"/>
      <c r="K847" s="52"/>
    </row>
    <row r="848" spans="2:11" s="49" customFormat="1" ht="12.75" x14ac:dyDescent="0.2">
      <c r="B848" s="50"/>
      <c r="C848" s="51"/>
      <c r="D848" s="51"/>
      <c r="E848" s="51"/>
      <c r="F848" s="51"/>
      <c r="G848" s="51"/>
      <c r="K848" s="52"/>
    </row>
    <row r="849" spans="2:11" s="49" customFormat="1" ht="12.75" x14ac:dyDescent="0.2">
      <c r="B849" s="50"/>
      <c r="C849" s="51"/>
      <c r="D849" s="51"/>
      <c r="E849" s="51"/>
      <c r="F849" s="51"/>
      <c r="G849" s="51"/>
      <c r="K849" s="52"/>
    </row>
    <row r="850" spans="2:11" s="49" customFormat="1" ht="12.75" x14ac:dyDescent="0.2">
      <c r="B850" s="50"/>
      <c r="C850" s="51"/>
      <c r="D850" s="51"/>
      <c r="E850" s="51"/>
      <c r="F850" s="51"/>
      <c r="G850" s="51"/>
      <c r="K850" s="52"/>
    </row>
    <row r="851" spans="2:11" s="49" customFormat="1" ht="12.75" x14ac:dyDescent="0.2">
      <c r="B851" s="50"/>
      <c r="C851" s="51"/>
      <c r="D851" s="51"/>
      <c r="E851" s="51"/>
      <c r="F851" s="51"/>
      <c r="G851" s="51"/>
      <c r="K851" s="52"/>
    </row>
    <row r="852" spans="2:11" s="49" customFormat="1" ht="12.75" x14ac:dyDescent="0.2">
      <c r="B852" s="50"/>
      <c r="C852" s="51"/>
      <c r="D852" s="51"/>
      <c r="E852" s="51"/>
      <c r="F852" s="51"/>
      <c r="G852" s="51"/>
      <c r="K852" s="52"/>
    </row>
    <row r="853" spans="2:11" s="49" customFormat="1" ht="12.75" x14ac:dyDescent="0.2">
      <c r="B853" s="50"/>
      <c r="C853" s="51"/>
      <c r="D853" s="51"/>
      <c r="E853" s="51"/>
      <c r="F853" s="51"/>
      <c r="G853" s="51"/>
      <c r="K853" s="52"/>
    </row>
    <row r="854" spans="2:11" s="49" customFormat="1" ht="12.75" x14ac:dyDescent="0.2">
      <c r="B854" s="50"/>
      <c r="C854" s="51"/>
      <c r="D854" s="51"/>
      <c r="E854" s="51"/>
      <c r="F854" s="51"/>
      <c r="G854" s="51"/>
      <c r="K854" s="52"/>
    </row>
    <row r="855" spans="2:11" s="49" customFormat="1" ht="12.75" x14ac:dyDescent="0.2">
      <c r="B855" s="50"/>
      <c r="C855" s="51"/>
      <c r="D855" s="51"/>
      <c r="E855" s="51"/>
      <c r="F855" s="51"/>
      <c r="G855" s="51"/>
      <c r="K855" s="52"/>
    </row>
    <row r="856" spans="2:11" s="49" customFormat="1" ht="12.75" x14ac:dyDescent="0.2">
      <c r="B856" s="50"/>
      <c r="C856" s="51"/>
      <c r="D856" s="51"/>
      <c r="E856" s="51"/>
      <c r="F856" s="51"/>
      <c r="G856" s="51"/>
      <c r="K856" s="52"/>
    </row>
    <row r="857" spans="2:11" s="49" customFormat="1" ht="12.75" x14ac:dyDescent="0.2">
      <c r="B857" s="50"/>
      <c r="C857" s="51"/>
      <c r="D857" s="51"/>
      <c r="E857" s="51"/>
      <c r="F857" s="51"/>
      <c r="G857" s="51"/>
      <c r="K857" s="52"/>
    </row>
    <row r="858" spans="2:11" s="49" customFormat="1" ht="12.75" x14ac:dyDescent="0.2">
      <c r="B858" s="50"/>
      <c r="C858" s="51"/>
      <c r="D858" s="51"/>
      <c r="E858" s="51"/>
      <c r="F858" s="51"/>
      <c r="G858" s="51"/>
      <c r="K858" s="52"/>
    </row>
    <row r="859" spans="2:11" s="49" customFormat="1" ht="12.75" x14ac:dyDescent="0.2">
      <c r="B859" s="50"/>
      <c r="C859" s="51"/>
      <c r="D859" s="51"/>
      <c r="E859" s="51"/>
      <c r="F859" s="51"/>
      <c r="G859" s="51"/>
      <c r="K859" s="52"/>
    </row>
    <row r="860" spans="2:11" s="49" customFormat="1" ht="12.75" x14ac:dyDescent="0.2">
      <c r="B860" s="50"/>
      <c r="C860" s="51"/>
      <c r="D860" s="51"/>
      <c r="E860" s="51"/>
      <c r="F860" s="51"/>
      <c r="G860" s="51"/>
      <c r="K860" s="52"/>
    </row>
    <row r="861" spans="2:11" s="49" customFormat="1" ht="12.75" x14ac:dyDescent="0.2">
      <c r="B861" s="50"/>
      <c r="C861" s="51"/>
      <c r="D861" s="51"/>
      <c r="E861" s="51"/>
      <c r="F861" s="51"/>
      <c r="G861" s="51"/>
      <c r="K861" s="52"/>
    </row>
    <row r="862" spans="2:11" s="49" customFormat="1" ht="12.75" x14ac:dyDescent="0.2">
      <c r="B862" s="50"/>
      <c r="C862" s="51"/>
      <c r="D862" s="51"/>
      <c r="E862" s="51"/>
      <c r="F862" s="51"/>
      <c r="G862" s="51"/>
      <c r="K862" s="52"/>
    </row>
    <row r="863" spans="2:11" s="49" customFormat="1" ht="12.75" x14ac:dyDescent="0.2">
      <c r="B863" s="50"/>
      <c r="C863" s="51"/>
      <c r="D863" s="51"/>
      <c r="E863" s="51"/>
      <c r="F863" s="51"/>
      <c r="G863" s="51"/>
      <c r="K863" s="52"/>
    </row>
    <row r="864" spans="2:11" s="49" customFormat="1" ht="12.75" x14ac:dyDescent="0.2">
      <c r="B864" s="50"/>
      <c r="C864" s="51"/>
      <c r="D864" s="51"/>
      <c r="E864" s="51"/>
      <c r="F864" s="51"/>
      <c r="G864" s="51"/>
      <c r="K864" s="52"/>
    </row>
    <row r="865" spans="2:11" s="49" customFormat="1" ht="12.75" x14ac:dyDescent="0.2">
      <c r="B865" s="50"/>
      <c r="C865" s="51"/>
      <c r="D865" s="51"/>
      <c r="E865" s="51"/>
      <c r="F865" s="51"/>
      <c r="G865" s="51"/>
      <c r="K865" s="52"/>
    </row>
    <row r="866" spans="2:11" s="49" customFormat="1" ht="12.75" x14ac:dyDescent="0.2">
      <c r="B866" s="50"/>
      <c r="C866" s="51"/>
      <c r="D866" s="51"/>
      <c r="E866" s="51"/>
      <c r="F866" s="51"/>
      <c r="G866" s="51"/>
      <c r="K866" s="52"/>
    </row>
    <row r="867" spans="2:11" s="49" customFormat="1" ht="12.75" x14ac:dyDescent="0.2">
      <c r="B867" s="50"/>
      <c r="C867" s="51"/>
      <c r="D867" s="51"/>
      <c r="E867" s="51"/>
      <c r="F867" s="51"/>
      <c r="G867" s="51"/>
      <c r="K867" s="52"/>
    </row>
    <row r="868" spans="2:11" s="49" customFormat="1" ht="12.75" x14ac:dyDescent="0.2">
      <c r="B868" s="50"/>
      <c r="C868" s="51"/>
      <c r="D868" s="51"/>
      <c r="E868" s="51"/>
      <c r="F868" s="51"/>
      <c r="G868" s="51"/>
      <c r="K868" s="52"/>
    </row>
    <row r="869" spans="2:11" s="49" customFormat="1" ht="12.75" x14ac:dyDescent="0.2">
      <c r="B869" s="50"/>
      <c r="C869" s="51"/>
      <c r="D869" s="51"/>
      <c r="E869" s="51"/>
      <c r="F869" s="51"/>
      <c r="G869" s="51"/>
      <c r="K869" s="52"/>
    </row>
    <row r="870" spans="2:11" s="49" customFormat="1" ht="12.75" x14ac:dyDescent="0.2">
      <c r="B870" s="50"/>
      <c r="C870" s="51"/>
      <c r="D870" s="51"/>
      <c r="E870" s="51"/>
      <c r="F870" s="51"/>
      <c r="G870" s="51"/>
      <c r="K870" s="52"/>
    </row>
    <row r="871" spans="2:11" s="49" customFormat="1" ht="12.75" x14ac:dyDescent="0.2">
      <c r="B871" s="50"/>
      <c r="C871" s="51"/>
      <c r="D871" s="51"/>
      <c r="E871" s="51"/>
      <c r="F871" s="51"/>
      <c r="G871" s="51"/>
      <c r="K871" s="52"/>
    </row>
    <row r="872" spans="2:11" s="49" customFormat="1" ht="12.75" x14ac:dyDescent="0.2">
      <c r="B872" s="50"/>
      <c r="C872" s="51"/>
      <c r="D872" s="51"/>
      <c r="E872" s="51"/>
      <c r="F872" s="51"/>
      <c r="G872" s="51"/>
      <c r="K872" s="52"/>
    </row>
    <row r="873" spans="2:11" s="49" customFormat="1" ht="12.75" x14ac:dyDescent="0.2">
      <c r="B873" s="50"/>
      <c r="C873" s="51"/>
      <c r="D873" s="51"/>
      <c r="E873" s="51"/>
      <c r="F873" s="51"/>
      <c r="G873" s="51"/>
      <c r="K873" s="52"/>
    </row>
    <row r="874" spans="2:11" s="49" customFormat="1" ht="12.75" x14ac:dyDescent="0.2">
      <c r="B874" s="50"/>
      <c r="C874" s="51"/>
      <c r="D874" s="51"/>
      <c r="E874" s="51"/>
      <c r="F874" s="51"/>
      <c r="G874" s="51"/>
      <c r="K874" s="52"/>
    </row>
    <row r="875" spans="2:11" s="49" customFormat="1" ht="12.75" x14ac:dyDescent="0.2">
      <c r="B875" s="50"/>
      <c r="C875" s="51"/>
      <c r="D875" s="51"/>
      <c r="E875" s="51"/>
      <c r="F875" s="51"/>
      <c r="G875" s="51"/>
      <c r="K875" s="52"/>
    </row>
    <row r="876" spans="2:11" s="49" customFormat="1" ht="12.75" x14ac:dyDescent="0.2">
      <c r="B876" s="50"/>
      <c r="C876" s="51"/>
      <c r="D876" s="51"/>
      <c r="E876" s="51"/>
      <c r="F876" s="51"/>
      <c r="G876" s="51"/>
      <c r="K876" s="52"/>
    </row>
    <row r="877" spans="2:11" s="49" customFormat="1" ht="12.75" x14ac:dyDescent="0.2">
      <c r="B877" s="50"/>
      <c r="C877" s="51"/>
      <c r="D877" s="51"/>
      <c r="E877" s="51"/>
      <c r="F877" s="51"/>
      <c r="G877" s="51"/>
      <c r="K877" s="52"/>
    </row>
    <row r="878" spans="2:11" s="49" customFormat="1" ht="12.75" x14ac:dyDescent="0.2">
      <c r="B878" s="50"/>
      <c r="C878" s="51"/>
      <c r="D878" s="51"/>
      <c r="E878" s="51"/>
      <c r="F878" s="51"/>
      <c r="G878" s="51"/>
      <c r="K878" s="52"/>
    </row>
    <row r="879" spans="2:11" s="49" customFormat="1" ht="12.75" x14ac:dyDescent="0.2">
      <c r="B879" s="50"/>
      <c r="C879" s="51"/>
      <c r="D879" s="51"/>
      <c r="E879" s="51"/>
      <c r="F879" s="51"/>
      <c r="G879" s="51"/>
      <c r="K879" s="52"/>
    </row>
    <row r="880" spans="2:11" s="49" customFormat="1" ht="12.75" x14ac:dyDescent="0.2">
      <c r="B880" s="50"/>
      <c r="C880" s="51"/>
      <c r="D880" s="51"/>
      <c r="E880" s="51"/>
      <c r="F880" s="51"/>
      <c r="G880" s="51"/>
      <c r="K880" s="52"/>
    </row>
    <row r="881" spans="2:11" s="49" customFormat="1" ht="12.75" x14ac:dyDescent="0.2">
      <c r="B881" s="50"/>
      <c r="C881" s="51"/>
      <c r="D881" s="51"/>
      <c r="E881" s="51"/>
      <c r="F881" s="51"/>
      <c r="G881" s="51"/>
      <c r="K881" s="52"/>
    </row>
    <row r="882" spans="2:11" s="49" customFormat="1" ht="12.75" x14ac:dyDescent="0.2">
      <c r="B882" s="50"/>
      <c r="C882" s="51"/>
      <c r="D882" s="51"/>
      <c r="E882" s="51"/>
      <c r="F882" s="51"/>
      <c r="G882" s="51"/>
      <c r="K882" s="52"/>
    </row>
    <row r="883" spans="2:11" s="49" customFormat="1" ht="12.75" x14ac:dyDescent="0.2">
      <c r="B883" s="50"/>
      <c r="C883" s="51"/>
      <c r="D883" s="51"/>
      <c r="E883" s="51"/>
      <c r="F883" s="51"/>
      <c r="G883" s="51"/>
      <c r="K883" s="52"/>
    </row>
    <row r="884" spans="2:11" s="49" customFormat="1" ht="12.75" x14ac:dyDescent="0.2">
      <c r="B884" s="50"/>
      <c r="C884" s="51"/>
      <c r="D884" s="51"/>
      <c r="E884" s="51"/>
      <c r="F884" s="51"/>
      <c r="G884" s="51"/>
      <c r="K884" s="52"/>
    </row>
    <row r="885" spans="2:11" s="49" customFormat="1" ht="12.75" x14ac:dyDescent="0.2">
      <c r="B885" s="50"/>
      <c r="C885" s="51"/>
      <c r="D885" s="51"/>
      <c r="E885" s="51"/>
      <c r="F885" s="51"/>
      <c r="G885" s="51"/>
      <c r="K885" s="52"/>
    </row>
    <row r="886" spans="2:11" s="49" customFormat="1" ht="12.75" x14ac:dyDescent="0.2">
      <c r="B886" s="50"/>
      <c r="C886" s="51"/>
      <c r="D886" s="51"/>
      <c r="E886" s="51"/>
      <c r="F886" s="51"/>
      <c r="G886" s="51"/>
      <c r="K886" s="52"/>
    </row>
    <row r="887" spans="2:11" s="49" customFormat="1" ht="12.75" x14ac:dyDescent="0.2">
      <c r="B887" s="50"/>
      <c r="C887" s="51"/>
      <c r="D887" s="51"/>
      <c r="E887" s="51"/>
      <c r="F887" s="51"/>
      <c r="G887" s="51"/>
      <c r="K887" s="52"/>
    </row>
    <row r="888" spans="2:11" s="49" customFormat="1" ht="12.75" x14ac:dyDescent="0.2">
      <c r="B888" s="50"/>
      <c r="C888" s="51"/>
      <c r="D888" s="51"/>
      <c r="E888" s="51"/>
      <c r="F888" s="51"/>
      <c r="G888" s="51"/>
      <c r="K888" s="52"/>
    </row>
    <row r="889" spans="2:11" s="49" customFormat="1" ht="12.75" x14ac:dyDescent="0.2">
      <c r="B889" s="50"/>
      <c r="C889" s="51"/>
      <c r="D889" s="51"/>
      <c r="E889" s="51"/>
      <c r="F889" s="51"/>
      <c r="G889" s="51"/>
      <c r="K889" s="52"/>
    </row>
    <row r="890" spans="2:11" s="49" customFormat="1" ht="12.75" x14ac:dyDescent="0.2">
      <c r="B890" s="50"/>
      <c r="C890" s="51"/>
      <c r="D890" s="51"/>
      <c r="E890" s="51"/>
      <c r="F890" s="51"/>
      <c r="G890" s="51"/>
      <c r="K890" s="52"/>
    </row>
    <row r="891" spans="2:11" s="49" customFormat="1" ht="12.75" x14ac:dyDescent="0.2">
      <c r="B891" s="50"/>
      <c r="C891" s="51"/>
      <c r="D891" s="51"/>
      <c r="E891" s="51"/>
      <c r="F891" s="51"/>
      <c r="G891" s="51"/>
      <c r="K891" s="52"/>
    </row>
    <row r="892" spans="2:11" s="49" customFormat="1" ht="12.75" x14ac:dyDescent="0.2">
      <c r="B892" s="50"/>
      <c r="C892" s="51"/>
      <c r="D892" s="51"/>
      <c r="E892" s="51"/>
      <c r="F892" s="51"/>
      <c r="G892" s="51"/>
      <c r="K892" s="52"/>
    </row>
    <row r="893" spans="2:11" s="49" customFormat="1" ht="12.75" x14ac:dyDescent="0.2">
      <c r="B893" s="50"/>
      <c r="C893" s="51"/>
      <c r="D893" s="51"/>
      <c r="E893" s="51"/>
      <c r="F893" s="51"/>
      <c r="G893" s="51"/>
      <c r="K893" s="52"/>
    </row>
    <row r="894" spans="2:11" s="49" customFormat="1" ht="12.75" x14ac:dyDescent="0.2">
      <c r="B894" s="50"/>
      <c r="C894" s="51"/>
      <c r="D894" s="51"/>
      <c r="E894" s="51"/>
      <c r="F894" s="51"/>
      <c r="G894" s="51"/>
      <c r="K894" s="52"/>
    </row>
    <row r="895" spans="2:11" s="49" customFormat="1" ht="12.75" x14ac:dyDescent="0.2">
      <c r="B895" s="50"/>
      <c r="C895" s="51"/>
      <c r="D895" s="51"/>
      <c r="E895" s="51"/>
      <c r="F895" s="51"/>
      <c r="G895" s="51"/>
      <c r="K895" s="52"/>
    </row>
    <row r="896" spans="2:11" s="49" customFormat="1" ht="12.75" x14ac:dyDescent="0.2">
      <c r="B896" s="50"/>
      <c r="C896" s="51"/>
      <c r="D896" s="51"/>
      <c r="E896" s="51"/>
      <c r="F896" s="51"/>
      <c r="G896" s="51"/>
      <c r="K896" s="52"/>
    </row>
    <row r="897" spans="2:11" s="49" customFormat="1" ht="12.75" x14ac:dyDescent="0.2">
      <c r="B897" s="50"/>
      <c r="C897" s="51"/>
      <c r="D897" s="51"/>
      <c r="E897" s="51"/>
      <c r="F897" s="51"/>
      <c r="G897" s="51"/>
      <c r="K897" s="52"/>
    </row>
    <row r="898" spans="2:11" s="49" customFormat="1" ht="12.75" x14ac:dyDescent="0.2">
      <c r="B898" s="50"/>
      <c r="C898" s="51"/>
      <c r="D898" s="51"/>
      <c r="E898" s="51"/>
      <c r="F898" s="51"/>
      <c r="G898" s="51"/>
      <c r="K898" s="52"/>
    </row>
    <row r="899" spans="2:11" s="49" customFormat="1" ht="12.75" x14ac:dyDescent="0.2">
      <c r="B899" s="50"/>
      <c r="C899" s="51"/>
      <c r="D899" s="51"/>
      <c r="E899" s="51"/>
      <c r="F899" s="51"/>
      <c r="G899" s="51"/>
      <c r="K899" s="52"/>
    </row>
    <row r="900" spans="2:11" s="49" customFormat="1" ht="12.75" x14ac:dyDescent="0.2">
      <c r="B900" s="50"/>
      <c r="C900" s="51"/>
      <c r="D900" s="51"/>
      <c r="E900" s="51"/>
      <c r="F900" s="51"/>
      <c r="G900" s="51"/>
      <c r="K900" s="52"/>
    </row>
    <row r="901" spans="2:11" s="49" customFormat="1" ht="12.75" x14ac:dyDescent="0.2">
      <c r="B901" s="50"/>
      <c r="C901" s="51"/>
      <c r="D901" s="51"/>
      <c r="E901" s="51"/>
      <c r="F901" s="51"/>
      <c r="G901" s="51"/>
      <c r="K901" s="52"/>
    </row>
    <row r="902" spans="2:11" s="49" customFormat="1" ht="12.75" x14ac:dyDescent="0.2">
      <c r="B902" s="50"/>
      <c r="C902" s="51"/>
      <c r="D902" s="51"/>
      <c r="E902" s="51"/>
      <c r="F902" s="51"/>
      <c r="G902" s="51"/>
      <c r="K902" s="52"/>
    </row>
    <row r="903" spans="2:11" s="49" customFormat="1" ht="12.75" x14ac:dyDescent="0.2">
      <c r="B903" s="50"/>
      <c r="C903" s="51"/>
      <c r="D903" s="51"/>
      <c r="E903" s="51"/>
      <c r="F903" s="51"/>
      <c r="G903" s="51"/>
      <c r="K903" s="52"/>
    </row>
    <row r="904" spans="2:11" s="49" customFormat="1" ht="12.75" x14ac:dyDescent="0.2">
      <c r="B904" s="50"/>
      <c r="C904" s="51"/>
      <c r="D904" s="51"/>
      <c r="E904" s="51"/>
      <c r="F904" s="51"/>
      <c r="G904" s="51"/>
      <c r="K904" s="52"/>
    </row>
    <row r="905" spans="2:11" s="49" customFormat="1" ht="12.75" x14ac:dyDescent="0.2">
      <c r="B905" s="50"/>
      <c r="C905" s="51"/>
      <c r="D905" s="51"/>
      <c r="E905" s="51"/>
      <c r="F905" s="51"/>
      <c r="G905" s="51"/>
      <c r="K905" s="52"/>
    </row>
    <row r="906" spans="2:11" s="49" customFormat="1" ht="12.75" x14ac:dyDescent="0.2">
      <c r="B906" s="50"/>
      <c r="C906" s="51"/>
      <c r="D906" s="51"/>
      <c r="E906" s="51"/>
      <c r="F906" s="51"/>
      <c r="G906" s="51"/>
      <c r="K906" s="52"/>
    </row>
    <row r="907" spans="2:11" s="49" customFormat="1" ht="12.75" x14ac:dyDescent="0.2">
      <c r="B907" s="50"/>
      <c r="C907" s="51"/>
      <c r="D907" s="51"/>
      <c r="E907" s="51"/>
      <c r="F907" s="51"/>
      <c r="G907" s="51"/>
      <c r="K907" s="52"/>
    </row>
    <row r="908" spans="2:11" s="49" customFormat="1" ht="12.75" x14ac:dyDescent="0.2">
      <c r="B908" s="50"/>
      <c r="C908" s="51"/>
      <c r="D908" s="51"/>
      <c r="E908" s="51"/>
      <c r="F908" s="51"/>
      <c r="G908" s="51"/>
      <c r="K908" s="52"/>
    </row>
    <row r="909" spans="2:11" s="49" customFormat="1" ht="12.75" x14ac:dyDescent="0.2">
      <c r="B909" s="50"/>
      <c r="C909" s="51"/>
      <c r="D909" s="51"/>
      <c r="E909" s="51"/>
      <c r="F909" s="51"/>
      <c r="G909" s="51"/>
      <c r="K909" s="52"/>
    </row>
    <row r="910" spans="2:11" s="49" customFormat="1" ht="12.75" x14ac:dyDescent="0.2">
      <c r="B910" s="50"/>
      <c r="C910" s="51"/>
      <c r="D910" s="51"/>
      <c r="E910" s="51"/>
      <c r="F910" s="51"/>
      <c r="G910" s="51"/>
      <c r="K910" s="52"/>
    </row>
    <row r="911" spans="2:11" s="49" customFormat="1" ht="12.75" x14ac:dyDescent="0.2">
      <c r="B911" s="50"/>
      <c r="C911" s="51"/>
      <c r="D911" s="51"/>
      <c r="E911" s="51"/>
      <c r="F911" s="51"/>
      <c r="G911" s="51"/>
      <c r="K911" s="52"/>
    </row>
    <row r="912" spans="2:11" s="49" customFormat="1" ht="12.75" x14ac:dyDescent="0.2">
      <c r="B912" s="50"/>
      <c r="C912" s="51"/>
      <c r="D912" s="51"/>
      <c r="E912" s="51"/>
      <c r="F912" s="51"/>
      <c r="G912" s="51"/>
      <c r="K912" s="52"/>
    </row>
    <row r="913" spans="2:11" s="49" customFormat="1" ht="12.75" x14ac:dyDescent="0.2">
      <c r="B913" s="50"/>
      <c r="C913" s="51"/>
      <c r="D913" s="51"/>
      <c r="E913" s="51"/>
      <c r="F913" s="51"/>
      <c r="G913" s="51"/>
      <c r="K913" s="52"/>
    </row>
    <row r="914" spans="2:11" s="49" customFormat="1" ht="12.75" x14ac:dyDescent="0.2">
      <c r="B914" s="50"/>
      <c r="C914" s="51"/>
      <c r="D914" s="51"/>
      <c r="E914" s="51"/>
      <c r="F914" s="51"/>
      <c r="G914" s="51"/>
      <c r="K914" s="52"/>
    </row>
    <row r="915" spans="2:11" s="49" customFormat="1" ht="12.75" x14ac:dyDescent="0.2">
      <c r="B915" s="50"/>
      <c r="C915" s="51"/>
      <c r="D915" s="51"/>
      <c r="E915" s="51"/>
      <c r="F915" s="51"/>
      <c r="G915" s="51"/>
      <c r="K915" s="52"/>
    </row>
    <row r="916" spans="2:11" s="49" customFormat="1" ht="12.75" x14ac:dyDescent="0.2">
      <c r="B916" s="50"/>
      <c r="C916" s="51"/>
      <c r="D916" s="51"/>
      <c r="E916" s="51"/>
      <c r="F916" s="51"/>
      <c r="G916" s="51"/>
      <c r="K916" s="52"/>
    </row>
    <row r="917" spans="2:11" s="49" customFormat="1" ht="12.75" x14ac:dyDescent="0.2">
      <c r="B917" s="50"/>
      <c r="C917" s="51"/>
      <c r="D917" s="51"/>
      <c r="E917" s="51"/>
      <c r="F917" s="51"/>
      <c r="G917" s="51"/>
      <c r="K917" s="52"/>
    </row>
    <row r="918" spans="2:11" x14ac:dyDescent="0.25">
      <c r="B918" s="61"/>
      <c r="C918" s="62"/>
      <c r="D918" s="62"/>
    </row>
    <row r="919" spans="2:11" x14ac:dyDescent="0.25">
      <c r="B919" s="61"/>
      <c r="C919" s="62"/>
      <c r="D919" s="62"/>
    </row>
    <row r="920" spans="2:11" x14ac:dyDescent="0.25">
      <c r="B920" s="61"/>
      <c r="C920" s="62"/>
      <c r="D920" s="62"/>
    </row>
    <row r="921" spans="2:11" x14ac:dyDescent="0.25">
      <c r="B921" s="61"/>
      <c r="C921" s="62"/>
      <c r="D921" s="62"/>
    </row>
    <row r="922" spans="2:11" x14ac:dyDescent="0.25">
      <c r="B922" s="61"/>
      <c r="C922" s="62"/>
      <c r="D922" s="62"/>
    </row>
    <row r="923" spans="2:11" x14ac:dyDescent="0.25">
      <c r="B923" s="61"/>
      <c r="C923" s="62"/>
      <c r="D923" s="62"/>
    </row>
    <row r="924" spans="2:11" x14ac:dyDescent="0.25">
      <c r="B924" s="61"/>
      <c r="C924" s="62"/>
      <c r="D924" s="62"/>
    </row>
    <row r="925" spans="2:11" x14ac:dyDescent="0.25">
      <c r="B925" s="61"/>
      <c r="C925" s="62"/>
      <c r="D925" s="62"/>
    </row>
    <row r="926" spans="2:11" x14ac:dyDescent="0.25">
      <c r="B926" s="61"/>
      <c r="C926" s="62"/>
      <c r="D926" s="62"/>
    </row>
    <row r="927" spans="2:11" x14ac:dyDescent="0.25">
      <c r="B927" s="61"/>
      <c r="C927" s="62"/>
      <c r="D927" s="62"/>
    </row>
    <row r="928" spans="2:11" x14ac:dyDescent="0.25">
      <c r="B928" s="61"/>
      <c r="C928" s="62"/>
      <c r="D928" s="62"/>
    </row>
    <row r="929" spans="2:4" x14ac:dyDescent="0.25">
      <c r="B929" s="61"/>
      <c r="C929" s="62"/>
      <c r="D929" s="62"/>
    </row>
    <row r="930" spans="2:4" x14ac:dyDescent="0.25">
      <c r="B930" s="61"/>
      <c r="C930" s="62"/>
      <c r="D930" s="62"/>
    </row>
    <row r="931" spans="2:4" x14ac:dyDescent="0.25">
      <c r="B931" s="61"/>
      <c r="C931" s="62"/>
      <c r="D931" s="62"/>
    </row>
    <row r="932" spans="2:4" x14ac:dyDescent="0.25">
      <c r="B932" s="61"/>
      <c r="C932" s="62"/>
      <c r="D932" s="62"/>
    </row>
    <row r="933" spans="2:4" x14ac:dyDescent="0.25">
      <c r="B933" s="61"/>
      <c r="C933" s="62"/>
      <c r="D933" s="62"/>
    </row>
    <row r="934" spans="2:4" x14ac:dyDescent="0.25">
      <c r="B934" s="61"/>
      <c r="C934" s="62"/>
      <c r="D934" s="62"/>
    </row>
    <row r="935" spans="2:4" x14ac:dyDescent="0.25">
      <c r="B935" s="61"/>
      <c r="C935" s="62"/>
      <c r="D935" s="62"/>
    </row>
    <row r="936" spans="2:4" x14ac:dyDescent="0.25">
      <c r="B936" s="61"/>
      <c r="C936" s="62"/>
      <c r="D936" s="62"/>
    </row>
    <row r="937" spans="2:4" x14ac:dyDescent="0.25">
      <c r="B937" s="61"/>
      <c r="C937" s="62"/>
      <c r="D937" s="62"/>
    </row>
    <row r="938" spans="2:4" x14ac:dyDescent="0.25">
      <c r="B938" s="61"/>
      <c r="C938" s="62"/>
      <c r="D938" s="62"/>
    </row>
    <row r="939" spans="2:4" x14ac:dyDescent="0.25">
      <c r="B939" s="61"/>
      <c r="C939" s="62"/>
      <c r="D939" s="62"/>
    </row>
    <row r="940" spans="2:4" x14ac:dyDescent="0.25">
      <c r="B940" s="61"/>
      <c r="C940" s="62"/>
      <c r="D940" s="62"/>
    </row>
    <row r="941" spans="2:4" x14ac:dyDescent="0.25">
      <c r="B941" s="61"/>
      <c r="C941" s="62"/>
      <c r="D941" s="62"/>
    </row>
  </sheetData>
  <mergeCells count="5">
    <mergeCell ref="B1:J1"/>
    <mergeCell ref="B9:E9"/>
    <mergeCell ref="B11:C11"/>
    <mergeCell ref="B14:J14"/>
    <mergeCell ref="B90:F90"/>
  </mergeCells>
  <conditionalFormatting sqref="G11:G13 G15">
    <cfRule type="cellIs" dxfId="3" priority="4" stopIfTrue="1" operator="equal">
      <formula>"Ingrese Nº Trimestre (1,2,3,4)"</formula>
    </cfRule>
  </conditionalFormatting>
  <conditionalFormatting sqref="H4">
    <cfRule type="cellIs" dxfId="2" priority="3" stopIfTrue="1" operator="equal">
      <formula>"ESTE NO ES EL FORMATO ORIGINAL DE LA CAPTURA DE GASTOS MENSUALES"</formula>
    </cfRule>
  </conditionalFormatting>
  <conditionalFormatting sqref="H6">
    <cfRule type="cellIs" dxfId="1" priority="2" stopIfTrue="1" operator="equal">
      <formula>"NO HA SELECCIONADO COMUNA"</formula>
    </cfRule>
  </conditionalFormatting>
  <conditionalFormatting sqref="H7">
    <cfRule type="cellIs" dxfId="0" priority="1" stopIfTrue="1" operator="equal">
      <formula>"NO HA SELECCIONADO MES"</formula>
    </cfRule>
  </conditionalFormatting>
  <dataValidations count="2">
    <dataValidation type="list" errorStyle="warning" allowBlank="1" showInputMessage="1" showErrorMessage="1" errorTitle="Advertencia" error="Debe seleccionar comuna de la lista desplegada" promptTitle="Selección de Comuna" prompt="Debe seleccionar Comuna, en la lista desplegada"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LComuna</formula1>
    </dataValidation>
    <dataValidation type="list" errorStyle="warning" allowBlank="1" showInputMessage="1" showErrorMessage="1" errorTitle="Elección del mes" error="Debe seleccionar mes de la lista desplegable" promptTitle="Selección Mes" prompt="Debe elegir el mes de la lista desplegable"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LMES</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GTOS. MES ENERO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Sepulveda</dc:creator>
  <cp:lastModifiedBy>Julia Sepulveda</cp:lastModifiedBy>
  <cp:lastPrinted>2017-03-08T16:19:06Z</cp:lastPrinted>
  <dcterms:created xsi:type="dcterms:W3CDTF">2015-02-13T12:48:41Z</dcterms:created>
  <dcterms:modified xsi:type="dcterms:W3CDTF">2019-05-14T18:20:19Z</dcterms:modified>
</cp:coreProperties>
</file>