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Ordenes compra sai" sheetId="1" r:id="rId1"/>
    <sheet name="Aclaraciones" sheetId="2" r:id="rId2"/>
    <sheet name="listado completo mercado public" sheetId="3" r:id="rId3"/>
  </sheets>
  <definedNames/>
  <calcPr fullCalcOnLoad="1"/>
</workbook>
</file>

<file path=xl/sharedStrings.xml><?xml version="1.0" encoding="utf-8"?>
<sst xmlns="http://schemas.openxmlformats.org/spreadsheetml/2006/main" count="14794" uniqueCount="3457">
  <si>
    <t>N° orden de compra</t>
  </si>
  <si>
    <t>Nombre de la OC</t>
  </si>
  <si>
    <t>Tipo de compra</t>
  </si>
  <si>
    <t>Estado OC</t>
  </si>
  <si>
    <t>Unidad compradora</t>
  </si>
  <si>
    <t>Nombre Proveedor</t>
  </si>
  <si>
    <t>RUT Proveedor</t>
  </si>
  <si>
    <t>Fecha de creación OC</t>
  </si>
  <si>
    <t>Fecha envió de OC</t>
  </si>
  <si>
    <t>Monto neto</t>
  </si>
  <si>
    <t>Descuentos</t>
  </si>
  <si>
    <t>Cargos</t>
  </si>
  <si>
    <t>I.V.A</t>
  </si>
  <si>
    <t>Impuesto Específico</t>
  </si>
  <si>
    <t>Total OC</t>
  </si>
  <si>
    <t>Sin emisión automática</t>
  </si>
  <si>
    <t>Aceptada</t>
  </si>
  <si>
    <t>Consejo para la Transparencia</t>
  </si>
  <si>
    <t>Convenio Marco</t>
  </si>
  <si>
    <t>Recepción Conforme</t>
  </si>
  <si>
    <t>ASTRAL TRANSPORTE PRIVADO DE PERSONAS S A</t>
  </si>
  <si>
    <t>96.934.730-k</t>
  </si>
  <si>
    <t>Enviada a proveedor</t>
  </si>
  <si>
    <t>INGESMART S A</t>
  </si>
  <si>
    <t>96.858.370-0</t>
  </si>
  <si>
    <t>Eliminada</t>
  </si>
  <si>
    <t>GTD TELESAT S A</t>
  </si>
  <si>
    <t>96.721.280-6</t>
  </si>
  <si>
    <t>EMPRESA DE CORREOS DE CHILE</t>
  </si>
  <si>
    <t>60.503.000-9</t>
  </si>
  <si>
    <t>ENTEL PCS TELECOMUNICACIONES S A</t>
  </si>
  <si>
    <t>96.806.980-2</t>
  </si>
  <si>
    <t>ESMAX DISTRIBUCION SPA</t>
  </si>
  <si>
    <t>79.588.870-5</t>
  </si>
  <si>
    <t>Cancelada</t>
  </si>
  <si>
    <t>LEGAL PUBLISHING CHILE LIMITADA</t>
  </si>
  <si>
    <t>77.532.650-6</t>
  </si>
  <si>
    <t>Orden de Compra</t>
  </si>
  <si>
    <t>LATAM AIRLINES GROUP S.A.</t>
  </si>
  <si>
    <t>89.862.200-2</t>
  </si>
  <si>
    <t>SODEXO SOLUCIONES DE MOTIVACION CHILE S.A.</t>
  </si>
  <si>
    <t>96.556.930-8</t>
  </si>
  <si>
    <t>FALABELLA RETAIL S.A.</t>
  </si>
  <si>
    <t>77.261.280-k</t>
  </si>
  <si>
    <t>CMETRIX BUSINESS SOLUTIONS S.A</t>
  </si>
  <si>
    <t>96.969.290-2</t>
  </si>
  <si>
    <t>No aceptada</t>
  </si>
  <si>
    <t>SODIMAC S.A.</t>
  </si>
  <si>
    <t>TAZ S A</t>
  </si>
  <si>
    <t>96.891.420-0</t>
  </si>
  <si>
    <t>AMINORTE S A</t>
  </si>
  <si>
    <t>99.533.780-0</t>
  </si>
  <si>
    <t>PONTIFICIA UNIVERSIDAD CATOLICA DE CHILE</t>
  </si>
  <si>
    <t>81.698.900-0</t>
  </si>
  <si>
    <t>AGENCIA DE VIAJES TURAVION SPA</t>
  </si>
  <si>
    <t>80.989.400-2</t>
  </si>
  <si>
    <t>INTERMA CLIMATIZACION Y MULTISERVICIOS S.A.</t>
  </si>
  <si>
    <t>76.966.330-4</t>
  </si>
  <si>
    <t>-</t>
  </si>
  <si>
    <t>UNIVERSIDAD DE CHILE</t>
  </si>
  <si>
    <t>60.910.000-1</t>
  </si>
  <si>
    <t>LEGAL PUBLISHING CHILE TRAINING LIMITADA</t>
  </si>
  <si>
    <t>79.755.150-3</t>
  </si>
  <si>
    <t>SERVICIOS DE CAPACITACION MISION S.A.</t>
  </si>
  <si>
    <t>96.994.000-0</t>
  </si>
  <si>
    <t>TURISMO LATRACH LIMITADA</t>
  </si>
  <si>
    <t>79.898.540-k</t>
  </si>
  <si>
    <t>ABATTE PRODUCTOS PARA OFICINA S A</t>
  </si>
  <si>
    <t>96.909.950-0</t>
  </si>
  <si>
    <t>SERVICIOS PROFESIONALES DE CAPACITACION LIMITADA</t>
  </si>
  <si>
    <t>77.237.960-9</t>
  </si>
  <si>
    <t>DIMERC S A</t>
  </si>
  <si>
    <t>96.670.840-9</t>
  </si>
  <si>
    <t>COMERCIAL OFFICHILE SPA</t>
  </si>
  <si>
    <t>76.019.175-2</t>
  </si>
  <si>
    <t>COMERCIAL 3-ARIES LIMITADA</t>
  </si>
  <si>
    <t>76.061.008-9</t>
  </si>
  <si>
    <t>PROVEEDORES INTEGRALES PRISA S A</t>
  </si>
  <si>
    <t>96.556.940-5</t>
  </si>
  <si>
    <t>TECHNOSYSTEMS CHILE SPA</t>
  </si>
  <si>
    <t>96.678.350-8</t>
  </si>
  <si>
    <t>EMPRESA EL MERCURIO S A P</t>
  </si>
  <si>
    <t>90.193.000-7</t>
  </si>
  <si>
    <t>AGENCIA DE VIAJES FORUM LIMITADA</t>
  </si>
  <si>
    <t>79.720.580-k</t>
  </si>
  <si>
    <t>HOTELERA SAN FRANCISCO S A</t>
  </si>
  <si>
    <t>99.511.100-4</t>
  </si>
  <si>
    <t>LS CONSULTORES S.A.</t>
  </si>
  <si>
    <t>96.905.120-6</t>
  </si>
  <si>
    <t>INSTITUTO NACIONAL DE EDUCACION Y CAPACITACION LIMITADA</t>
  </si>
  <si>
    <t>76.085.050-0</t>
  </si>
  <si>
    <t>Cancelación solicitada</t>
  </si>
  <si>
    <t>MANDOMEDIO.COM S.A.</t>
  </si>
  <si>
    <t>77.600.820-6</t>
  </si>
  <si>
    <t>TECNOLOGIAS DEL CONOCIMIENTO S A</t>
  </si>
  <si>
    <t>76.391.760-6</t>
  </si>
  <si>
    <t>CHILEXPRESS S A</t>
  </si>
  <si>
    <t>96.756.430-3</t>
  </si>
  <si>
    <t>En proceso</t>
  </si>
  <si>
    <t>COMPUTACION INTEGRAL S A</t>
  </si>
  <si>
    <t>96.689.970-0</t>
  </si>
  <si>
    <t>ASESORA COMERCIAL HOLDING S O S LIMITADA</t>
  </si>
  <si>
    <t>77.903.990-0</t>
  </si>
  <si>
    <t>SC (ANDINA) INC AGENCIA EN CHILE</t>
  </si>
  <si>
    <t>59.005.440-2</t>
  </si>
  <si>
    <t>ACEPTA.COM SPA</t>
  </si>
  <si>
    <t>96.919.050-8</t>
  </si>
  <si>
    <t>TRABAJANDO COM CHILE S A</t>
  </si>
  <si>
    <t>77.009.730-4</t>
  </si>
  <si>
    <t>COMERCIAL RED OFFICE LIMITADA</t>
  </si>
  <si>
    <t>77.012.870-6</t>
  </si>
  <si>
    <t>SONDA S A</t>
  </si>
  <si>
    <t>83.628.100-4</t>
  </si>
  <si>
    <t>COMERCIAL MUNOZ Y COMPANIA LIMITADA</t>
  </si>
  <si>
    <t>78.906.980-8</t>
  </si>
  <si>
    <t>LOGISTICA INDUSTRIAL S A</t>
  </si>
  <si>
    <t>96.878.980-5</t>
  </si>
  <si>
    <t>LECHNER S.A</t>
  </si>
  <si>
    <t>78.114.650-1</t>
  </si>
  <si>
    <t>AGILE INGENIERIA Y CONSULTORIA LTDA</t>
  </si>
  <si>
    <t>76.822.470-6</t>
  </si>
  <si>
    <t>HOTEL MANQUEHUE S.A.</t>
  </si>
  <si>
    <t>76.049.667-7</t>
  </si>
  <si>
    <t>GUADALTEL CHILE SERVICIOS DE INFORMACION LIMITADA</t>
  </si>
  <si>
    <t>76.108.701-0</t>
  </si>
  <si>
    <t>IMPRESORA Y COMERCIAL FE &amp; SER LTDA</t>
  </si>
  <si>
    <t>78.481.840-3</t>
  </si>
  <si>
    <t>CHUBB SEGUROS CHILE S.A.</t>
  </si>
  <si>
    <t>99.225.000-3</t>
  </si>
  <si>
    <t>INFO-UPDATE LIMITADA</t>
  </si>
  <si>
    <t>76.023.530-k</t>
  </si>
  <si>
    <t>SUBSECRETARIA DEL INTERIOR</t>
  </si>
  <si>
    <t>60.501.000-8</t>
  </si>
  <si>
    <t>SKY AIRLINE S A</t>
  </si>
  <si>
    <t>88.417.000-1</t>
  </si>
  <si>
    <t>Adquisición de mobiliario</t>
  </si>
  <si>
    <t>TRANSACTION LINE CHILE S.A.</t>
  </si>
  <si>
    <t>76.300.290-K</t>
  </si>
  <si>
    <t>Evaluación Psicolaboral</t>
  </si>
  <si>
    <t>FUNDACION CHILE</t>
  </si>
  <si>
    <t>70.300.000-2</t>
  </si>
  <si>
    <t>COMERCIAL TERMOLAM LIMITADA</t>
  </si>
  <si>
    <t>76.007.089-0</t>
  </si>
  <si>
    <t>L &amp; L ASESORIAS Y SERVICIOS LTDA</t>
  </si>
  <si>
    <t>78.497.830-3</t>
  </si>
  <si>
    <t>SONDA SERVICIOS PROFESIONALES S A</t>
  </si>
  <si>
    <t>99.546.560-4</t>
  </si>
  <si>
    <t>EVENTOS Y ESTUDIOS FIRST TEAM LIMITADA</t>
  </si>
  <si>
    <t>77.541.400-6</t>
  </si>
  <si>
    <t>INSTITUTO NACIONAL DE NORMALIZACION</t>
  </si>
  <si>
    <t>70.049.100-5</t>
  </si>
  <si>
    <t>TRAVEL SECURITY S.A.</t>
  </si>
  <si>
    <t>85.633.900-9</t>
  </si>
  <si>
    <t>BUREAU VERITAS CHILE CAPACITACION LIMITADA</t>
  </si>
  <si>
    <t>76.374.090-0</t>
  </si>
  <si>
    <t>SERVICIOS DE MANTENIMIENTO INSTAPLAN LIMITADA</t>
  </si>
  <si>
    <t>76.094.285-5</t>
  </si>
  <si>
    <t>HOTELERA DIEGO DE ALMAGRO LIMITADA</t>
  </si>
  <si>
    <t>77.663.150-7</t>
  </si>
  <si>
    <t>- - -</t>
  </si>
  <si>
    <t>SUR EVENTOS SPA</t>
  </si>
  <si>
    <t>76.171.536-4</t>
  </si>
  <si>
    <t>SILBER EDITORES LIMITADA</t>
  </si>
  <si>
    <t>79.633.310-3</t>
  </si>
  <si>
    <t>Cancelada por comprador</t>
  </si>
  <si>
    <t>BLANCO VIAJES SPA</t>
  </si>
  <si>
    <t>80.116.100-6</t>
  </si>
  <si>
    <t>Compra materiales e insumos de oficina</t>
  </si>
  <si>
    <t>BCI SEGUROS VIDA S A</t>
  </si>
  <si>
    <t>96.573.600-K</t>
  </si>
  <si>
    <t>INGENIERIA Y CONSTRUCCION RICARDO RODRIGUEZ Y CIA LTDA</t>
  </si>
  <si>
    <t>89.912.300-k</t>
  </si>
  <si>
    <t>UNIVERSIDAD DEL DESARROLLO</t>
  </si>
  <si>
    <t>71.644.300-0</t>
  </si>
  <si>
    <t>Adquisición de monitores</t>
  </si>
  <si>
    <t>COMERCIAL SERCODATA LIMITADA</t>
  </si>
  <si>
    <t>77.339.180-7</t>
  </si>
  <si>
    <t>SERVICIOS WIDEFENSE LIMITADA</t>
  </si>
  <si>
    <t>99.581.600-8</t>
  </si>
  <si>
    <t>SOCIEDAD COMERCIAL FORTEZA Y COMPANIA LIMITADA</t>
  </si>
  <si>
    <t>76.367.430-4</t>
  </si>
  <si>
    <t>SOC COMERCIAL DICER LTDA</t>
  </si>
  <si>
    <t>78.715.730-0</t>
  </si>
  <si>
    <t>GTD TELEDUCTOS S.A</t>
  </si>
  <si>
    <t>88.983.600-8</t>
  </si>
  <si>
    <t>BCI SEGUROS GENERALES S A</t>
  </si>
  <si>
    <t>99.147.000-k</t>
  </si>
  <si>
    <t>DAMARY CELMIRA LUENGO RIQUELME</t>
  </si>
  <si>
    <t>9.715.036-2</t>
  </si>
  <si>
    <t>IDENTICARD SPA</t>
  </si>
  <si>
    <t>96.750.760-1</t>
  </si>
  <si>
    <t>EMPRESA COMERCIALIZADORA LUIS VALDES LYON SPA</t>
  </si>
  <si>
    <t>76.231.391-K</t>
  </si>
  <si>
    <t>HUMBERTO GARETTO E HIJOS LIMITADA</t>
  </si>
  <si>
    <t>81.771.100-6</t>
  </si>
  <si>
    <t>SOFTLINE INTERNATIONAL CHILE SPA</t>
  </si>
  <si>
    <t>76.232.892-5</t>
  </si>
  <si>
    <t>MIGUEL CONCHA Y COMPANIA LIMITADA</t>
  </si>
  <si>
    <t>96.724.350-7</t>
  </si>
  <si>
    <t>ADVANTAGE COMPUTACION SPA</t>
  </si>
  <si>
    <t>77.879.090-4</t>
  </si>
  <si>
    <t>SEGURIDAD AMERICA SSL LIMITADA</t>
  </si>
  <si>
    <t>76.223.328-2</t>
  </si>
  <si>
    <t>MAGENS S.A.</t>
  </si>
  <si>
    <t>76.271.597-k</t>
  </si>
  <si>
    <t>SOCIEDAD AGENCIA DE VIAJES ANDINA DEL SUD LIMITADA</t>
  </si>
  <si>
    <t>87.747.300-7</t>
  </si>
  <si>
    <t>Widefense Chile S.A.</t>
  </si>
  <si>
    <t>76.363.643-7</t>
  </si>
  <si>
    <t>COMERCIAL Y SERVICIOS GENERALES SPA</t>
  </si>
  <si>
    <t>76.164.831-4</t>
  </si>
  <si>
    <t>CHANNELS MEDIA S.A</t>
  </si>
  <si>
    <t>76.424.440-0</t>
  </si>
  <si>
    <t>Compra de materiales de aseo</t>
  </si>
  <si>
    <t>Materiales de Oficina</t>
  </si>
  <si>
    <t>ECOFFICE COMPUTACION LIMITADA</t>
  </si>
  <si>
    <t>76.293.503-1</t>
  </si>
  <si>
    <t>ST COMPUTACION S A</t>
  </si>
  <si>
    <t>85.630.300-4</t>
  </si>
  <si>
    <t>MEDITERRANEO AUTOMOTORES S A</t>
  </si>
  <si>
    <t>96.889.440-4</t>
  </si>
  <si>
    <t>Servicio de suscripción a la bases de datos del Diario Oficial para el Consejo para la Transparencia</t>
  </si>
  <si>
    <t>Servicio de impresión de tarjetas de presentación</t>
  </si>
  <si>
    <t>TEAM SERVICE FOOD CHILE S.A</t>
  </si>
  <si>
    <t>76.066.539-8</t>
  </si>
  <si>
    <t>COMERCIAL E INDUSTRIAL MUEBLES ASENJO LIMITADA</t>
  </si>
  <si>
    <t>77.018.060-0</t>
  </si>
  <si>
    <t>Rodrigo Andrés Alday Rodríguez</t>
  </si>
  <si>
    <t>16.558.483-k</t>
  </si>
  <si>
    <t>ANGELICA MARIA MADRID ELGUETA</t>
  </si>
  <si>
    <t>12.661.382-2</t>
  </si>
  <si>
    <t>WUAPY S.A.</t>
  </si>
  <si>
    <t>76.229.901-1</t>
  </si>
  <si>
    <t>NASTEC SPA</t>
  </si>
  <si>
    <t>76.337.109-3</t>
  </si>
  <si>
    <t>PROXIMITY CHILE S.A.</t>
  </si>
  <si>
    <t>96.761.440-8</t>
  </si>
  <si>
    <t>STATCOM DATAVOZ SPA</t>
  </si>
  <si>
    <t>78.574.400-4</t>
  </si>
  <si>
    <t>SERVICIOS INTEGRALES ISABEL CORTES RODRIGUEZ E.I.R.L.</t>
  </si>
  <si>
    <t>76.061.899-3</t>
  </si>
  <si>
    <t>Gimena Mariela Nunez Godoy Producciones EIRL</t>
  </si>
  <si>
    <t>76.300.891-6</t>
  </si>
  <si>
    <t>ELIANA DEL PILAR CAMPOS GRACIA</t>
  </si>
  <si>
    <t>7.052.071-0</t>
  </si>
  <si>
    <t>COPESA S.A.</t>
  </si>
  <si>
    <t>76.170.725-6</t>
  </si>
  <si>
    <t>MARCELA ALEJANDRA ESPINOZA MORIN</t>
  </si>
  <si>
    <t>13.307.032-k</t>
  </si>
  <si>
    <t>JORGE RICARDO VEGA VEGA</t>
  </si>
  <si>
    <t>12.219.639-9</t>
  </si>
  <si>
    <t>COMERCIALIZADORA TELENET LTDA</t>
  </si>
  <si>
    <t>77.700.780-7</t>
  </si>
  <si>
    <t>COM MARIA EUGENIA PEREZ MARIN EIRL</t>
  </si>
  <si>
    <t>76.616.220-7</t>
  </si>
  <si>
    <t>LOP IMPRESORES SPA</t>
  </si>
  <si>
    <t>76.420.162-0</t>
  </si>
  <si>
    <t>COMERCIAL AGUSTIN LIMITADA</t>
  </si>
  <si>
    <t>76.287.853-4</t>
  </si>
  <si>
    <t>HOTELERA AUSTRAL SANTIAGO SPA</t>
  </si>
  <si>
    <t>76.202.914-6</t>
  </si>
  <si>
    <t>NETSECURE INFORMATICA S.A.</t>
  </si>
  <si>
    <t>78.933.990-2</t>
  </si>
  <si>
    <t>MIRACTIVA SPA</t>
  </si>
  <si>
    <t>76.429.407-6</t>
  </si>
  <si>
    <t>Firmas electrónicas avanzadas</t>
  </si>
  <si>
    <t>Servicio courier nacional, requerido por la Oficina de Partes, para el despacho diario de correspondencia institucional</t>
  </si>
  <si>
    <t>Servicio de soporte para ERP SAP</t>
  </si>
  <si>
    <t>Servicios de data center para ERP SAP</t>
  </si>
  <si>
    <t>HELPNET INGENIERIA Y SERVICIOS DE RECURSOS HUMANOS S.A.</t>
  </si>
  <si>
    <t>77.781.980-1</t>
  </si>
  <si>
    <t>VIVANET LIMITADA</t>
  </si>
  <si>
    <t>76.018.259-1</t>
  </si>
  <si>
    <t>Servicios informáticos, para el aumento de espacio Portal de Transparencia del Estado.</t>
  </si>
  <si>
    <t>Suscripción Anual al Diario La Tercera y Revista Qué Pasa</t>
  </si>
  <si>
    <t>AM INVERSIONES SOCIEDAD ANONIMA CERRADA</t>
  </si>
  <si>
    <t>76.026.331-1</t>
  </si>
  <si>
    <t>MARIA ALEJANDRA OJEDA BAHAMONDE</t>
  </si>
  <si>
    <t>8.074.704-7</t>
  </si>
  <si>
    <t>Compra de Tarjetas de vestuario para el personal administrativo (femenino) del CPLT</t>
  </si>
  <si>
    <t>GLORIA BEATRIZ SOTO MARTINEZ</t>
  </si>
  <si>
    <t>10.248.741-9</t>
  </si>
  <si>
    <t>Empresa de Software Rendme Ltda</t>
  </si>
  <si>
    <t>76.411.769-7</t>
  </si>
  <si>
    <t>BLUE COMPANY S A</t>
  </si>
  <si>
    <t>96.981.410-2</t>
  </si>
  <si>
    <t>INVERSIONES DE LA COSTA SPA</t>
  </si>
  <si>
    <t>76.563.737-6</t>
  </si>
  <si>
    <t>Compra de ticket restaurant para funcionarios afiliados al Servicio de Bienestar</t>
  </si>
  <si>
    <t>HR CONSULTORES LIMITADA</t>
  </si>
  <si>
    <t>77.616.600-6</t>
  </si>
  <si>
    <t>Fabián Ernesto Jara Bello</t>
  </si>
  <si>
    <t>12.083.224-7</t>
  </si>
  <si>
    <t>Hotelera Patagonia Tres S.A</t>
  </si>
  <si>
    <t>76.320.775-7</t>
  </si>
  <si>
    <t>BARBARA LISET GONZALEZ GONZALEZ</t>
  </si>
  <si>
    <t>16.271.380-9</t>
  </si>
  <si>
    <t>ARCHIVES EXPRESS CHILE S A</t>
  </si>
  <si>
    <t>96.755.510-k</t>
  </si>
  <si>
    <t>SOCIEDAD COMERCIAL CRV SPA</t>
  </si>
  <si>
    <t>76.009.245-2</t>
  </si>
  <si>
    <t>SERVICIOS DE MONITOREO SOCIEDAD ANONIMA</t>
  </si>
  <si>
    <t>77.237.570-0</t>
  </si>
  <si>
    <t>JUAN EDUARDO TRONCOSO MEDINA</t>
  </si>
  <si>
    <t>15.341.196-4</t>
  </si>
  <si>
    <t>Material de aseo</t>
  </si>
  <si>
    <t>COMERCIAL BELTCHILE SPA</t>
  </si>
  <si>
    <t>76.377.858-4</t>
  </si>
  <si>
    <t>Compra de gift card para afiliados al Servicio de Bienester.</t>
  </si>
  <si>
    <t>Compra de carpetas colgantes color rojo marca Rhein para Oficina de Partes</t>
  </si>
  <si>
    <t>SOCIEDAD COMERCIAL AIRBOOK SPA</t>
  </si>
  <si>
    <t>76.399.127-K</t>
  </si>
  <si>
    <t>5752-1-SE18</t>
  </si>
  <si>
    <t>Servicio de alimentación y uso de instalaciones Estadio las Condes</t>
  </si>
  <si>
    <t>5752-2-CM18</t>
  </si>
  <si>
    <t>Servicio de alimentación para asistentes del Conversatorio Publicacion de la Ley Reservada del Cobre</t>
  </si>
  <si>
    <t>5752-3-SE18</t>
  </si>
  <si>
    <t>Servicio de telefonía movil mes de noviembre 2017</t>
  </si>
  <si>
    <t>5752-4-CM18</t>
  </si>
  <si>
    <t>Carpetas para almacenamiento de casos</t>
  </si>
  <si>
    <t>5752-5-CM18</t>
  </si>
  <si>
    <t>Servicio de combustible para vehículo institucional mes noviembre y diciembre de 2017</t>
  </si>
  <si>
    <t>5752-6-CM18</t>
  </si>
  <si>
    <t>Servicio courier nacional, requerido por la Oficina de Partes, para el despacho diario de correspondencia Institucional</t>
  </si>
  <si>
    <t>5752-7-CM18</t>
  </si>
  <si>
    <t>5752-8-CM18</t>
  </si>
  <si>
    <t>Compra de 2 neumáticos vehículo institucional</t>
  </si>
  <si>
    <t>DISTRIBUIDORA CM LTDA</t>
  </si>
  <si>
    <t>88.400.600-7</t>
  </si>
  <si>
    <t>5752-9-CM18</t>
  </si>
  <si>
    <t>Servicio de alineación y balanceo vehículo Institucional</t>
  </si>
  <si>
    <t>IMPORTADORA Y DISTRIBUIDORA NEUMAX S.A.</t>
  </si>
  <si>
    <t>96.989.250-2</t>
  </si>
  <si>
    <t>5752-10-SE18</t>
  </si>
  <si>
    <t>Servicio de consultoría Transparencia 2030, Proceso participativo de proyección institucional a 10 años de la Ley de Transparencia.</t>
  </si>
  <si>
    <t>INVERSIONES Y ASESORIAS SAAVEDRA BONILLA LIMITADA</t>
  </si>
  <si>
    <t>76.134.816-7</t>
  </si>
  <si>
    <t>5752-11-CM18</t>
  </si>
  <si>
    <t>ROCHA S A</t>
  </si>
  <si>
    <t>77.003.680-1</t>
  </si>
  <si>
    <t>5752-12-CM18</t>
  </si>
  <si>
    <t>Compra de 2 timbres foliadores</t>
  </si>
  <si>
    <t>5752-13-CM18</t>
  </si>
  <si>
    <t>Servicio de alimentación</t>
  </si>
  <si>
    <t>5752-14-CM18</t>
  </si>
  <si>
    <t>Servicio de alimentación para participantes a jornada de capacitación SARC</t>
  </si>
  <si>
    <t>5752-15-SE18</t>
  </si>
  <si>
    <t>Servicio de "Franqueo Convenido", para despacho de correspondencia Institucional, mes de diciembre 2017</t>
  </si>
  <si>
    <t>5752-16-CM18</t>
  </si>
  <si>
    <t>Tarjetas de presentación para analista y Consejeros.</t>
  </si>
  <si>
    <t>5752-20-CM18</t>
  </si>
  <si>
    <t>Compra de pasaje internacional para el Presidente del Consejero a la ciudad de Washington, EEUU.</t>
  </si>
  <si>
    <t>5752-21-CM18</t>
  </si>
  <si>
    <t>Comisión pasaje internacional a la ciudad de Washington - EEUU para el Presidente del Consejo para la Transparencia</t>
  </si>
  <si>
    <t>5752-22-CM18</t>
  </si>
  <si>
    <t>5752-23-CM18</t>
  </si>
  <si>
    <t>Compra de equipamiento para Consejeros</t>
  </si>
  <si>
    <t>5752-25-CM18</t>
  </si>
  <si>
    <t>5752-26-CM18</t>
  </si>
  <si>
    <t>Adquisición de libro "Privacidad"</t>
  </si>
  <si>
    <t>5752-27-CM18</t>
  </si>
  <si>
    <t>Servicio de bodegaje de mobiliario y otros enseres</t>
  </si>
  <si>
    <t>5752-28-CM18</t>
  </si>
  <si>
    <t>Rediseño del sitio web institucional, implementación de un landing</t>
  </si>
  <si>
    <t>5752-29-CM18</t>
  </si>
  <si>
    <t>Seguro de Salud para afiliados del Bienestar del Consejo para la Transparencia</t>
  </si>
  <si>
    <t>5752-30-CM18</t>
  </si>
  <si>
    <t>Seguro Dental para afiliados del Bienestar del Consejo para la Transparencia</t>
  </si>
  <si>
    <t>5752-31-CM18</t>
  </si>
  <si>
    <t>5752-32-SE18</t>
  </si>
  <si>
    <t>Servicio de telefonía móvil mes de diciembre 2017</t>
  </si>
  <si>
    <t>5752-33-CM18</t>
  </si>
  <si>
    <t>Evaluaciones Psicolaborales para candidatos a Jefe de la Unidad de Comunicaciones</t>
  </si>
  <si>
    <t>5752-34-CM18</t>
  </si>
  <si>
    <t>Tarjetas de presentación Unidad de Promoción y Clientes</t>
  </si>
  <si>
    <t>5752-35-CM18</t>
  </si>
  <si>
    <t>Servicio de combustible para vehículo institucional mes enero 2018</t>
  </si>
  <si>
    <t>5752-36-CM18</t>
  </si>
  <si>
    <t>Servicio de radio taxi para actividades institucionales (16.12.2017 al 15.01.2018)</t>
  </si>
  <si>
    <t>5752-37-SE18</t>
  </si>
  <si>
    <t>Publicación Diario Oficial sujetos pasivos de la Ley del Lobby a determinados funcionarios de esta Corporación</t>
  </si>
  <si>
    <t>5752-38-CM18</t>
  </si>
  <si>
    <t>Campaña comunicacional a 10 años de la Ley de Transparencia</t>
  </si>
  <si>
    <t>CIENTOCHENTA GRADOS S A</t>
  </si>
  <si>
    <t>96.870.840-6</t>
  </si>
  <si>
    <t>5752-39-CM18</t>
  </si>
  <si>
    <t>Servicio de Marchandising para actividades en Costa Rica y Argentina</t>
  </si>
  <si>
    <t>5752-40-SE18</t>
  </si>
  <si>
    <t>Servicio de "Franqueo Convenido", para despacho de correspondencia Institucional, mes de enero 2018</t>
  </si>
  <si>
    <t>5752-41-CM18</t>
  </si>
  <si>
    <t>Servicio de impresión de cuadernos.</t>
  </si>
  <si>
    <t>5752-42-CM18</t>
  </si>
  <si>
    <t>Adquisición mobiliario móvil para traslado de libros</t>
  </si>
  <si>
    <t>BIBLIOINSUMOS LIMITADA</t>
  </si>
  <si>
    <t>76.216.810-3</t>
  </si>
  <si>
    <t>5752-43-CM18</t>
  </si>
  <si>
    <t>5752-44-CM18</t>
  </si>
  <si>
    <t>Servicio de producción internacional, Buenos Aires - Argentina</t>
  </si>
  <si>
    <t>5752-45-CM18</t>
  </si>
  <si>
    <t>Servicio de producción internacional, San Jose - Costa Rica</t>
  </si>
  <si>
    <t>5752-46-SE18</t>
  </si>
  <si>
    <t>Compra de pasaje aéreo a la ciudad de Temuco</t>
  </si>
  <si>
    <t>5752-47-SE18</t>
  </si>
  <si>
    <t>Servicio de mantención y reparación</t>
  </si>
  <si>
    <t>5752-48-CM18</t>
  </si>
  <si>
    <t>Curso intensivo preparación prueba de acreditación para funcionario del Consejo</t>
  </si>
  <si>
    <t>5752-49-CM18</t>
  </si>
  <si>
    <t>5752-50-CM18</t>
  </si>
  <si>
    <t>Servicio de Impresión Cuadernillo</t>
  </si>
  <si>
    <t>5752-52-CM18</t>
  </si>
  <si>
    <t>Insumos de cafetería en atención de jornada RTA</t>
  </si>
  <si>
    <t>5752-53-CM18</t>
  </si>
  <si>
    <t>5752-54-CM18</t>
  </si>
  <si>
    <t>Servicio de Alimentación en atención de jornada RTA</t>
  </si>
  <si>
    <t>5752-55-CM18</t>
  </si>
  <si>
    <t>5752-56-SE18</t>
  </si>
  <si>
    <t>Servicio Telefonía Móvil</t>
  </si>
  <si>
    <t>5752-57-SE18</t>
  </si>
  <si>
    <t>5752-58-CM18</t>
  </si>
  <si>
    <t>Servicio Cloud Azure</t>
  </si>
  <si>
    <t>MSLI Latam Inc.</t>
  </si>
  <si>
    <t>88.044.324-9</t>
  </si>
  <si>
    <t>5752-59-CM18</t>
  </si>
  <si>
    <t>Compra insumos impresoras</t>
  </si>
  <si>
    <t>5752-60-CM18</t>
  </si>
  <si>
    <t>5752-61-CM18</t>
  </si>
  <si>
    <t>Evaluaciones Psicolaborales para candidatos de 3 procesos de selección</t>
  </si>
  <si>
    <t>5752-63-CM18</t>
  </si>
  <si>
    <t>5752-62-CM18</t>
  </si>
  <si>
    <t>5752-64-CM18</t>
  </si>
  <si>
    <t>5752-65-CM18</t>
  </si>
  <si>
    <t>Servicio de alimentación para asistentes a la presentación del Estudio Nacional de Transparencia</t>
  </si>
  <si>
    <t>5752-68-CM18</t>
  </si>
  <si>
    <t>5752-69-SE18</t>
  </si>
  <si>
    <t>Compra Pasajes a Temuco</t>
  </si>
  <si>
    <t>5752-70-CM18</t>
  </si>
  <si>
    <t>5752-66-CM18</t>
  </si>
  <si>
    <t>5752-67-CM18</t>
  </si>
  <si>
    <t>5752-72-CM18</t>
  </si>
  <si>
    <t>Material publicidad y difusión Consejo para la Transparencia</t>
  </si>
  <si>
    <t>5752-74-SE18</t>
  </si>
  <si>
    <t>Diferencia por cambio de pasaje (complementa OC 5752-46-SE18)</t>
  </si>
  <si>
    <t>5752-75-CM18</t>
  </si>
  <si>
    <t>5752-76-CM18</t>
  </si>
  <si>
    <t>Evaluaciones Psicolaborales para candidatos a Asesor(a) de Relaciones Internacionales</t>
  </si>
  <si>
    <t>5752-78-CM18</t>
  </si>
  <si>
    <t>5752-79-CM18</t>
  </si>
  <si>
    <t>Servicio de almuerzo en atención a representantes de medios de comunicación La Tercera</t>
  </si>
  <si>
    <t>5752-80-CM18</t>
  </si>
  <si>
    <t>Premiación “Concurso de Buenas Prácticas en Transparencia”</t>
  </si>
  <si>
    <t>5752-81-CM18</t>
  </si>
  <si>
    <t>Servicio de alimentación para asistentes a la jornada de Proceso Participativo en el marco de los 10 años de la Ley de Transparencia, en Temuco</t>
  </si>
  <si>
    <t>5752-82-CM18</t>
  </si>
  <si>
    <t>Desayuno día de la mujer</t>
  </si>
  <si>
    <t>5752-83-CM18</t>
  </si>
  <si>
    <t>Compra de 6 Grabadoras de Voz Digital 4GB, para registrar talleres de proceso participativo de conmemoración de los 10 años de la Ley en regiones.</t>
  </si>
  <si>
    <t>ELIB COMERCIAL LIMITADA</t>
  </si>
  <si>
    <t>76.377.564-k</t>
  </si>
  <si>
    <t>5752-85-SE18</t>
  </si>
  <si>
    <t>Compra Pasajes a Antofagasta</t>
  </si>
  <si>
    <t>5752-84-CM18</t>
  </si>
  <si>
    <t>BROWSE INGENIERIA DE SOFTWARE SOCIEDAD ANONIMA</t>
  </si>
  <si>
    <t>79.822.840-4</t>
  </si>
  <si>
    <t>5752-87-CM18</t>
  </si>
  <si>
    <t>Servicio de radio taxi para actividades institucionales (16.01.2018 al 15.02.2018)</t>
  </si>
  <si>
    <t>5752-88-SE18</t>
  </si>
  <si>
    <t>Adquisición de Guia Siber</t>
  </si>
  <si>
    <t>5752-89-CM18</t>
  </si>
  <si>
    <t>Arriendo de vehículo con chofer</t>
  </si>
  <si>
    <t>5752-90-SE18</t>
  </si>
  <si>
    <t>Compra pasajes Antofagasta</t>
  </si>
  <si>
    <t>5752-92-SE18</t>
  </si>
  <si>
    <t>Servcio de sala cuna para funcionaria de la unidad de Admisibilidad del Consejo para la Transparencia</t>
  </si>
  <si>
    <t>Red de Jardines Infantiles Crear Limitada</t>
  </si>
  <si>
    <t>76.564.855-6</t>
  </si>
  <si>
    <t>5752-93-CM18</t>
  </si>
  <si>
    <t>Servicio de alimentación (Complementa OC 5752-81-CM18)</t>
  </si>
  <si>
    <t>5752-94-CM18</t>
  </si>
  <si>
    <t>Servicio de cafetería asistentes a las charla sobre "Criterios Jurisprudenciales de interpretación y aplicación de la Ley de Transparencia"</t>
  </si>
  <si>
    <t>Eventos Paola Andrea Astorga Gonzalez</t>
  </si>
  <si>
    <t>76.334.601-3</t>
  </si>
  <si>
    <t>5752-95-CM18</t>
  </si>
  <si>
    <t>Adquisición de 1 Pizarra de Vidrio</t>
  </si>
  <si>
    <t>5752-96-CM18</t>
  </si>
  <si>
    <t>Taller de planificación estratégica 2018 del Consejo para la Transparencia.</t>
  </si>
  <si>
    <t>CARLOS CANCINO ROJAS FOCO PRODUCCION MULTIMEDIA E.I.R.L.</t>
  </si>
  <si>
    <t>76.245.292-8</t>
  </si>
  <si>
    <t>5752-97-SE18</t>
  </si>
  <si>
    <t>Servicio de "Franqueo Convenido", para despacho decorrespondencia Institucional correspondente al mes de febrero de 2018</t>
  </si>
  <si>
    <t>5752-98-CM18</t>
  </si>
  <si>
    <t>5752-99-CM18</t>
  </si>
  <si>
    <t>Servicio de alimentación para participantes al taller de "Escuelas de Capacitación"</t>
  </si>
  <si>
    <t>5752-101-SE18</t>
  </si>
  <si>
    <t>Compra pasajes Concepción</t>
  </si>
  <si>
    <t>5752-102-SE18</t>
  </si>
  <si>
    <t>Servicio de telefonía móvil mes de febrero 2018</t>
  </si>
  <si>
    <t>5752-103-CM18</t>
  </si>
  <si>
    <t>Estación potenciada para edición de videos Unidad de Comunicaciones</t>
  </si>
  <si>
    <t>5752-104-CM18</t>
  </si>
  <si>
    <t>Impresión Cuaderno Jurisprudencia Judicial</t>
  </si>
  <si>
    <t>5752-105-CM18</t>
  </si>
  <si>
    <t>Servicio de Producción Integral de IX Seminario Internacional del Consejo para la Transparencia</t>
  </si>
  <si>
    <t>5752-106-CM18</t>
  </si>
  <si>
    <t>5752-107-CM18</t>
  </si>
  <si>
    <t>5752-108-CM18</t>
  </si>
  <si>
    <t>Compra Termo - hervidor para el Consejo para La Transparencia</t>
  </si>
  <si>
    <t>5752-110-CM18</t>
  </si>
  <si>
    <t>5752-111-CM18</t>
  </si>
  <si>
    <t>Compra Galvanos - Premiación Buenas Practicas</t>
  </si>
  <si>
    <t>Compra de Pasajes a París para Asesor de Relaciones Internacionales</t>
  </si>
  <si>
    <t>5752-114-CM18</t>
  </si>
  <si>
    <t>5752-115-CM18</t>
  </si>
  <si>
    <t>Comisión Agencia Pasajes a Paris para Asesor de Relaciones Internacionales (Complementa OC 5752-114-CM18)</t>
  </si>
  <si>
    <t>5752-116-CM18</t>
  </si>
  <si>
    <t>5752-117-CM18</t>
  </si>
  <si>
    <t>5752-118-CM18</t>
  </si>
  <si>
    <t>5752-119-CM18</t>
  </si>
  <si>
    <t>5752-121-CM18</t>
  </si>
  <si>
    <t>Material de difusión en el marco de los 10 años de la Ley de Transparencia"</t>
  </si>
  <si>
    <t>5752-122-CM18</t>
  </si>
  <si>
    <t>Servicio de Alimentación para asistentes a Proceso Participativo en Valparaíso</t>
  </si>
  <si>
    <t>5752-123-CM18</t>
  </si>
  <si>
    <t>Compra de Apoya Muñecas, para entrega a Teletrabajdores.</t>
  </si>
  <si>
    <t>DISTRIBUIDORA MULTIMARCA LIMITADA.</t>
  </si>
  <si>
    <t>76.093.253-1</t>
  </si>
  <si>
    <t>5752-124-SE18</t>
  </si>
  <si>
    <t>Panel de Incendio e instalación en data center del Consejo</t>
  </si>
  <si>
    <t>5752-125-CM18</t>
  </si>
  <si>
    <t>Renovación suscripciones anuales de prensa escrita (El Mercurio y La Segunda)</t>
  </si>
  <si>
    <t>5752-126-SE18</t>
  </si>
  <si>
    <t>5752-128-CM18</t>
  </si>
  <si>
    <t>5752-129-CM18</t>
  </si>
  <si>
    <t>Servicio de Alimentación para asistentes a Proceso Participativo en Concepción</t>
  </si>
  <si>
    <t>5752-131-CM18</t>
  </si>
  <si>
    <t>Licencia Surveymonkey Platinum Unidad</t>
  </si>
  <si>
    <t>5752-132-CM18</t>
  </si>
  <si>
    <t>Compra de insumos de alimentación para capacitaciones.</t>
  </si>
  <si>
    <t>5752-133-CM18</t>
  </si>
  <si>
    <t>5752-134-CM18</t>
  </si>
  <si>
    <t>5752-135-CM18</t>
  </si>
  <si>
    <t>Evaluación psicolaboral para el cargo de Analista de Infraestructura Tecnológica de la DDP</t>
  </si>
  <si>
    <t>5752-136-CM18</t>
  </si>
  <si>
    <t>5752-137-SE18</t>
  </si>
  <si>
    <t>Diferencia por cambio de pasaje (complementa OC 5752-108-CM18)</t>
  </si>
  <si>
    <t>5752-138-CM18</t>
  </si>
  <si>
    <t>Servico soporte extendido Storage</t>
  </si>
  <si>
    <t>5752-139-CM18</t>
  </si>
  <si>
    <t>Servicio de radio taxi para actividades institucionales (16.02.2018 al 15.03.2018)</t>
  </si>
  <si>
    <t>5752-140-CM18</t>
  </si>
  <si>
    <t>Consultoria en CiberSeguridad</t>
  </si>
  <si>
    <t>5752-141-CM18</t>
  </si>
  <si>
    <t>Compra de Tarjetas de vestuario para el personal administrativo (masculino)del CPLT</t>
  </si>
  <si>
    <t>5752-143-CM18</t>
  </si>
  <si>
    <t>5752-144-CM18</t>
  </si>
  <si>
    <t>Certificados 2 años sitio web cplt.cl consejotransparencia.cl</t>
  </si>
  <si>
    <t>5752-145-CM18</t>
  </si>
  <si>
    <t>5752-146-CM18</t>
  </si>
  <si>
    <t>5752-147-CM18</t>
  </si>
  <si>
    <t>Insumos para conmemoración de los 10 años de la ley de transparencia</t>
  </si>
  <si>
    <t>5752-148-CM18</t>
  </si>
  <si>
    <t>Producción Integral de Seminario Internacional del Consejo para la Transparencia</t>
  </si>
  <si>
    <t>Compra de archivadores de lomo ancho</t>
  </si>
  <si>
    <t>5752-150-CM18</t>
  </si>
  <si>
    <t>5752-152-CM18</t>
  </si>
  <si>
    <t>Compra de Comisión Agencia Pasajes a Medellín para Consejero Leturia (complementa OC 5752-151-CM2018</t>
  </si>
  <si>
    <t>5752-153-CM18</t>
  </si>
  <si>
    <t>Compra de Pasajes a Medellín para Consejero Leturia (reemplaza OC 5752-151-CM18)</t>
  </si>
  <si>
    <t>5752-155-CM18</t>
  </si>
  <si>
    <t>Mantención y soporte licencia SAP 2018</t>
  </si>
  <si>
    <t>5752-154-CM18</t>
  </si>
  <si>
    <t>5752-156-CM18</t>
  </si>
  <si>
    <t>5752-157-CM18</t>
  </si>
  <si>
    <t>5752-158-CM18</t>
  </si>
  <si>
    <t>Evaluación psicolaboral para el cargo de Analista de Promoción y Clientes de la Dirección General</t>
  </si>
  <si>
    <t>5752-159-SE18</t>
  </si>
  <si>
    <t>Servicio de "Franqueo Convenido", para despacho de correspondencia Institucional correspondiente al mes de marzo de 2018</t>
  </si>
  <si>
    <t>5752-160-CM18</t>
  </si>
  <si>
    <t>Servicio de alimentación para asistentes a la Escuela de Capacitación</t>
  </si>
  <si>
    <t>5752-161-CM18</t>
  </si>
  <si>
    <t>5752-162-CM18</t>
  </si>
  <si>
    <t>Servicio de alimentación en el marco del Primer Taller: Ley Modelo de Acceso a la Información pública 2.0 y XV Encuentro RTA</t>
  </si>
  <si>
    <t>5752-163-CM18</t>
  </si>
  <si>
    <t>Servicio de alimentación para participantes en el marco del XV encuentro de la RTA.</t>
  </si>
  <si>
    <t>GRAN PALACE SERVICIOS HOTELEROS LIMITADA</t>
  </si>
  <si>
    <t>76.090.634-4</t>
  </si>
  <si>
    <t>5752-164-CM18</t>
  </si>
  <si>
    <t>Servicio de cafetería asistentes a Proceso Participativo en el marco de los 10 años de la Ley de Transparencia en la región de Coquimbo</t>
  </si>
  <si>
    <t>5752-165-SE18</t>
  </si>
  <si>
    <t>Capacitación "Taller Social Media"</t>
  </si>
  <si>
    <t>5752-167-CM18</t>
  </si>
  <si>
    <t>5752-169-CM18</t>
  </si>
  <si>
    <t>Sistema emailing Fidelizador</t>
  </si>
  <si>
    <t>FIDELIZADOR SPA</t>
  </si>
  <si>
    <t>76.005.174-8</t>
  </si>
  <si>
    <t>5752-170-CM18</t>
  </si>
  <si>
    <t>5752-171-SE18</t>
  </si>
  <si>
    <t>Adquisición de material bibliografico para la Biblioteca Especializada del CPLT (reemplaza OC 166-SE18)</t>
  </si>
  <si>
    <t>5752-172-CM18</t>
  </si>
  <si>
    <t>5752-173-CM18</t>
  </si>
  <si>
    <t>Compra de ticket restaurant para funcionarios afiliados al Servicio de Bienestar (complementa OC 5752-170-CM18)</t>
  </si>
  <si>
    <t>5752-174-CM18</t>
  </si>
  <si>
    <t>Impresión de Compendios Normativos para el sector municipal</t>
  </si>
  <si>
    <t>5752-176-SE18</t>
  </si>
  <si>
    <t>Póliza de seguro para vehículo institucional del C</t>
  </si>
  <si>
    <t>5752-175-CM18</t>
  </si>
  <si>
    <t>5752-177-CM18</t>
  </si>
  <si>
    <t>5752-178-CM18</t>
  </si>
  <si>
    <t>5752-179-CM18</t>
  </si>
  <si>
    <t>Campaña para el Proceso de Participación Ciudadana</t>
  </si>
  <si>
    <t>OGILVY &amp; MATHER CHILE SPA.</t>
  </si>
  <si>
    <t>93.433.000-5</t>
  </si>
  <si>
    <t>5752-180-CM18</t>
  </si>
  <si>
    <t>Servicio de cafetería asistentes a las charla sobre "Criterios Jurisprudenciales de interpretación y aplicación de la Ley de Transparencia" en Talca</t>
  </si>
  <si>
    <t>5752-182-CM18</t>
  </si>
  <si>
    <t>5752-184-CM18</t>
  </si>
  <si>
    <t>Evaluación psicolaboral para el cargo de Analista de Control de Gestión, UnidadPlanificación y Calidad</t>
  </si>
  <si>
    <t>5752-183-CM18</t>
  </si>
  <si>
    <t>5752-185-CM18</t>
  </si>
  <si>
    <t>5752-186-CM18</t>
  </si>
  <si>
    <t>5752-187-CM18</t>
  </si>
  <si>
    <t>5752-188-CM18</t>
  </si>
  <si>
    <t>5752-189-CM18</t>
  </si>
  <si>
    <t>5752-190-CM18</t>
  </si>
  <si>
    <t>5752-191-CM18</t>
  </si>
  <si>
    <t>5752-192-CM18</t>
  </si>
  <si>
    <t>5752-193-SE18</t>
  </si>
  <si>
    <t>Reparación mobiliario y montaje de TV a Muro</t>
  </si>
  <si>
    <t>5752-194-CM18</t>
  </si>
  <si>
    <t>Arriendo de vehículo con chofer, región Coquimbo</t>
  </si>
  <si>
    <t>VEHICULOS DE RENTA LIMITADA</t>
  </si>
  <si>
    <t>89.135.000-7</t>
  </si>
  <si>
    <t>5752-195-CM18</t>
  </si>
  <si>
    <t>5752-196-CM18</t>
  </si>
  <si>
    <t>Compra de vasos y cucharas desechables para actividades de capacitación CPLT / SUBDERE</t>
  </si>
  <si>
    <t>5752-197-CM18</t>
  </si>
  <si>
    <t>Adquisición de licencias tableau</t>
  </si>
  <si>
    <t>5752-198-CM18</t>
  </si>
  <si>
    <t>Servicio de radio taxi para actividades institucionales (16.03.2018 al 15.04.2018)</t>
  </si>
  <si>
    <t>5752-201-CM18</t>
  </si>
  <si>
    <t>5752-202-CM18</t>
  </si>
  <si>
    <t>5752-204-CM18</t>
  </si>
  <si>
    <t>Servicio de cafetería asistentes a Proceso Participativo en el marco de los 10 años de la Ley de Transparencia en Arica</t>
  </si>
  <si>
    <t>5752-203-CM18</t>
  </si>
  <si>
    <t>5752-207-CM18</t>
  </si>
  <si>
    <t>Evaluación psicolaboral para el cargo de Analista Implementador</t>
  </si>
  <si>
    <t>5752-208-CM18</t>
  </si>
  <si>
    <t>Servicio de almuerzo en atención a directivos del diario electrónico El Mostrador.</t>
  </si>
  <si>
    <t>5752-205-CM18</t>
  </si>
  <si>
    <t>5752-206-CM18</t>
  </si>
  <si>
    <t>5752-209-CM18</t>
  </si>
  <si>
    <t>Arriendo de vehículo con chofer, Arica</t>
  </si>
  <si>
    <t>AMINORTE TRANSPORTES SPA</t>
  </si>
  <si>
    <t>76.230.847-9</t>
  </si>
  <si>
    <t>5752-210-SE18</t>
  </si>
  <si>
    <t>Servicio de poblamiento, actualización, mantención y operación de base de datos de Jurisprudencia</t>
  </si>
  <si>
    <t>5752-211-SE18</t>
  </si>
  <si>
    <t>5752-212-CM18</t>
  </si>
  <si>
    <t>Arriendo de vehículo con chofer, Punta Arenas</t>
  </si>
  <si>
    <t>5752-213-CM18</t>
  </si>
  <si>
    <t>Pasajes a Mendoza para el Jefe (s) Programa Municipal</t>
  </si>
  <si>
    <t>5752-214-CM18</t>
  </si>
  <si>
    <t>Comisión Agencia Pasajes a Mendoza para el Jefe (s) Programa Municipal (complementa OC 5752-213-CM18</t>
  </si>
  <si>
    <t>Servicio de alimentación para asistentes a taller/seminario a realizarse con UNESCO en la Universidad Central</t>
  </si>
  <si>
    <t>5752-216-CM18</t>
  </si>
  <si>
    <t>Renovacion de firmas electronicas</t>
  </si>
  <si>
    <t>5752-217-CM18</t>
  </si>
  <si>
    <t>Asesoría en el desarrollo indicadores de productividad institucional.</t>
  </si>
  <si>
    <t>5752-218-CM18</t>
  </si>
  <si>
    <t>5752-224-SE18</t>
  </si>
  <si>
    <t>Diferencia por cambio de pasaje (complementa OC 5752-203-CM18</t>
  </si>
  <si>
    <t>5752-227-CM18</t>
  </si>
  <si>
    <t>Servicio de desayuno para asistentes a actividad en el Cplt a realizarse en conmemoración al Día Mundial de Libertad de Expresión.</t>
  </si>
  <si>
    <t>5752-219-CM18</t>
  </si>
  <si>
    <t>5752-220-CM18</t>
  </si>
  <si>
    <t>5752-221-CM18</t>
  </si>
  <si>
    <t>5752-228-CM18</t>
  </si>
  <si>
    <t>Servicio de almuerzo en el marco de la colaboración que se realiza con UNESCO</t>
  </si>
  <si>
    <t>5752-229-SE18</t>
  </si>
  <si>
    <t>Servicio de telefonía móvil mes de marzo 2018</t>
  </si>
  <si>
    <t>5752-230-CM18</t>
  </si>
  <si>
    <t>Servicio de transporte especializado carga Seca</t>
  </si>
  <si>
    <t>5752-231-CM18</t>
  </si>
  <si>
    <t>5752-233-CM18</t>
  </si>
  <si>
    <t>Servicio de alimentación para participantes en el marco de los 10 años de la Ley de Transparencia, en colaboración Observatorio Regional de la Universidad de Magallanes, y Actividad de Capacitación</t>
  </si>
  <si>
    <t>5752-232-CM18</t>
  </si>
  <si>
    <t>5752-234-CM18</t>
  </si>
  <si>
    <t>Servicio de transporte de pasajero para funcionario en la ciudad de Concepción.</t>
  </si>
  <si>
    <t>5752-235-CM18</t>
  </si>
  <si>
    <t>Servicio de almuerzo solicitado por el Presidente del Consejo para La Transparencia para el análisis del estudio Nacional de Transparencia</t>
  </si>
  <si>
    <t>5752-236-SE18</t>
  </si>
  <si>
    <t>Compra Pasajes a Copiapo</t>
  </si>
  <si>
    <t>5752-237-SE18</t>
  </si>
  <si>
    <t>Compra de pasaje a Copiapo</t>
  </si>
  <si>
    <t>5752-238-SE18</t>
  </si>
  <si>
    <t>Servicio de "Franqueo Convenido", para despacho de correspondencia Institucional correspondiente al mes de abril de 2018</t>
  </si>
  <si>
    <t>5752-239-CM18</t>
  </si>
  <si>
    <t>Servicio de impresión de cuadernos ecológiocos</t>
  </si>
  <si>
    <t>5752-242-CM18</t>
  </si>
  <si>
    <t>Servicio de alimentación para participantes “Proceso Participativo en el marco de los 10 años de la Ley de Transparencia"</t>
  </si>
  <si>
    <t>5752-243-SE18</t>
  </si>
  <si>
    <t>5752-240-CM18</t>
  </si>
  <si>
    <t>5752-241-CM18</t>
  </si>
  <si>
    <t>5752-244-CM18</t>
  </si>
  <si>
    <t>Producción Integral de VII Seminario Internacional del Consejo para la Transparencia</t>
  </si>
  <si>
    <t>5752-245-CM18</t>
  </si>
  <si>
    <t>Arriendo de vehículo con chofer, Puerto Montt</t>
  </si>
  <si>
    <t>5752-247-SE18</t>
  </si>
  <si>
    <t>Compra de pasaje a Puerto Montt</t>
  </si>
  <si>
    <t>5752-248-CM18</t>
  </si>
  <si>
    <t>Servicio de alimentación para participantes a laJornada de Capacitación “Ley de Transparencia: Principales criterios y desafíos a 10 años de su entrada en vigencia"</t>
  </si>
  <si>
    <t>5752-249-CM18</t>
  </si>
  <si>
    <t>Servicio de combustible para vehículo institucional mes marzo y abril 2018</t>
  </si>
  <si>
    <t>5752-250-SE18</t>
  </si>
  <si>
    <t>Servicio de telefonía móvil mes de abril 2018</t>
  </si>
  <si>
    <t>5752-251-CM18</t>
  </si>
  <si>
    <t>Materiales e insumos de aseo</t>
  </si>
  <si>
    <t>5752-252-SE18</t>
  </si>
  <si>
    <t>SERVICIO “PLATAFORMA TECNOLOGICA, OPERACIÓN, SOPOR</t>
  </si>
  <si>
    <t>5752-253-CM18</t>
  </si>
  <si>
    <t>5752-254-CM18</t>
  </si>
  <si>
    <t>Materiales e insumos de oficina</t>
  </si>
  <si>
    <t>5752-255-CM18</t>
  </si>
  <si>
    <t>Adquisición de 7 sillas modelo Strong</t>
  </si>
  <si>
    <t>5752-256-CM18</t>
  </si>
  <si>
    <t>Servicio de alimentación para participantes a la charla sobre "Criterios Jurisprudenciales de interpretación y aplicación de la Ley de Transparencia"</t>
  </si>
  <si>
    <t>5752-257-CM18</t>
  </si>
  <si>
    <t>Compra de tickets restaurant para funcionarios afiliados al Servicio de Bienestar</t>
  </si>
  <si>
    <t>5752-258-CM18</t>
  </si>
  <si>
    <t>5752-259-SE18</t>
  </si>
  <si>
    <t>Pago de diferencia por cambio de pasajero a la ciudad de Copiapó (complementa OC 5752-237-SE18)</t>
  </si>
  <si>
    <t>5752-260-SE18</t>
  </si>
  <si>
    <t>Servicios de obras menores</t>
  </si>
  <si>
    <t>5752-261-CM18</t>
  </si>
  <si>
    <t>5752-262-CM18</t>
  </si>
  <si>
    <t>5752-263-CM18</t>
  </si>
  <si>
    <t>5752-264-CM18</t>
  </si>
  <si>
    <t>Servicio de combustible para vehículo institucional mes mayo 2018</t>
  </si>
  <si>
    <t>5752-265-CM18</t>
  </si>
  <si>
    <t>Servicio de cafetería para participantes a la charla sobre "Criterios Jurisprudenciales de interpretación y aplicación de la Ley de Transparencia". Temuco</t>
  </si>
  <si>
    <t>5752-266-CM18</t>
  </si>
  <si>
    <t>5752-267-CM18</t>
  </si>
  <si>
    <t>Servicio de alimentación para participantes en el marco “Proceso Participativo en el marco de los 10 años de la Ley de Transparencia, en colaboración Observatorio Regional de la Universidad Atacama y Actividad de Capacitación</t>
  </si>
  <si>
    <t>5752-268-CM18</t>
  </si>
  <si>
    <t>Servicio de cafetería para asistentes a Escuela de Capacitación</t>
  </si>
  <si>
    <t>5752-269-CM18</t>
  </si>
  <si>
    <t>Evaluación psicolaboral para el cargo de 2 postulantes para el cargo de Coordinador de Vinculación con el Medio y Coordinador Atención de Clientes y Capacitación Funcionarios Públicos</t>
  </si>
  <si>
    <t>Diferencia por cambio de pasaje (complementa OC 5752-262-cm18)</t>
  </si>
  <si>
    <t>5752-271-CM18</t>
  </si>
  <si>
    <t>Servicio de transporte de pasajero para funcionario en la ciudad de Puerto Montt</t>
  </si>
  <si>
    <t>TRANSPORTE DE PASAJEROS Y VIAJES TURISTICOS BUSTER</t>
  </si>
  <si>
    <t>76.638.489-7</t>
  </si>
  <si>
    <t>5752-273-SE18</t>
  </si>
  <si>
    <t>5752-274-CM18</t>
  </si>
  <si>
    <t>5752-275-CM18</t>
  </si>
  <si>
    <t>5752-276-CM18</t>
  </si>
  <si>
    <t>5752-278-CM18</t>
  </si>
  <si>
    <t>Evaluación psicolaboral para 5 postulantes para el cargo de Analista de Fiscalización</t>
  </si>
  <si>
    <t>Compra de Licencia ADOBE PREMIERE PRO CC ALL MP ML</t>
  </si>
  <si>
    <t>5752-281-CM18</t>
  </si>
  <si>
    <t>Comisión pasaje internacional a ciudades de Estrasburgo y Paris para el Presidente del Consejo para la Transparencia</t>
  </si>
  <si>
    <t>5752-282-CM18</t>
  </si>
  <si>
    <t>Compra de pasaje internacional comisión de servicio para Presidente del CPLT a ciudades de Estrasburgo y Paris, Francia</t>
  </si>
  <si>
    <t>5752-283-CM18</t>
  </si>
  <si>
    <t>Servicio de cefetería para proceso participativo en el marco de los 10 años de la Ley de Transparencia, en colaboración con el Observatorio Regional de la Universidad de Talca</t>
  </si>
  <si>
    <t>5752-284-CM18</t>
  </si>
  <si>
    <t>5752-285-SE18</t>
  </si>
  <si>
    <t>Servicio de "Franqueo Convenido", para despacho de correspondencia Institucional correspondiente al mes de Mayo de 2018</t>
  </si>
  <si>
    <t>5752-286-CM18</t>
  </si>
  <si>
    <t>5752-288-CM18</t>
  </si>
  <si>
    <t>Servicio de radio taxi para actividades institucionales (16.04.2018 al 15.05.2018)</t>
  </si>
  <si>
    <t>5752-289-CM18</t>
  </si>
  <si>
    <t>Compra de licencias windows 10 SNGL OLP</t>
  </si>
  <si>
    <t>5752-291-CM18</t>
  </si>
  <si>
    <t>5752-292-CM18</t>
  </si>
  <si>
    <t>5752-295-CM18</t>
  </si>
  <si>
    <t>Evaluación psicolaboral para 8 postulantes para el cargo de Analista Senior Gestión de Prensa</t>
  </si>
  <si>
    <t>5752-293-CM18</t>
  </si>
  <si>
    <t>5752-299-CM18</t>
  </si>
  <si>
    <t>Servicio de cafetería para actividad a realizarse en Iquique, Región de Tarapaca.</t>
  </si>
  <si>
    <t>NELDA AURORA SAAVEDRA TERAN</t>
  </si>
  <si>
    <t>10.014.424-7</t>
  </si>
  <si>
    <t>5752-296-CM18</t>
  </si>
  <si>
    <t>5752-297-CM18</t>
  </si>
  <si>
    <t>5752-298-CM18</t>
  </si>
  <si>
    <t>5752-300-SE18</t>
  </si>
  <si>
    <t>Servicio de mantención y reparación de sistema detector de incendio del Data Center</t>
  </si>
  <si>
    <t>5752-301-CM18</t>
  </si>
  <si>
    <t>Asesoría en el desarrollo institucional</t>
  </si>
  <si>
    <t>5752-302-CM18</t>
  </si>
  <si>
    <t>5752-303-CM18</t>
  </si>
  <si>
    <t>Servicio de transporte de pasajeros para funcionarios en comisión de servicio en la ciudad de Iquique</t>
  </si>
  <si>
    <t>5752-304-CM18</t>
  </si>
  <si>
    <t>Comisión por la compra de pasaje internacional Roma - Santiago de Chile - Roma para invitado internacional.</t>
  </si>
  <si>
    <t>5752-305-CM18</t>
  </si>
  <si>
    <t>Compra de pasaje internacional Roma - Santiago de Chile - Roma, para invitado internacional Sr. Alberto Bitonti quien participara de seminario del Consejo para la Transparencia</t>
  </si>
  <si>
    <t>5752-306-CM18</t>
  </si>
  <si>
    <t>Comisión por la compra de pasaje Washington - Santiago de Chile - Washington, para invitado internacional</t>
  </si>
  <si>
    <t>5752-307-CM18</t>
  </si>
  <si>
    <t>Compra de pasaje internacional Washington - Santiago de Chile - Washington, para invitado internacional</t>
  </si>
  <si>
    <t>5752-308-CM18</t>
  </si>
  <si>
    <t>Solicitud de firmas electrónicas avanzadas</t>
  </si>
  <si>
    <t>5752-309-CM18</t>
  </si>
  <si>
    <t>Comisión pasaje comisión de servicio consejera Gloria de la Fuente</t>
  </si>
  <si>
    <t>5752-310-CM18</t>
  </si>
  <si>
    <t>Compra de pasaje internacional Santiago– Georgia-Santiago, comisión de servicio consejera Gloria de La Fuente</t>
  </si>
  <si>
    <t>5752-311-CM18</t>
  </si>
  <si>
    <t>Compra de combustible para vehículo institucional mes mayo 2018</t>
  </si>
  <si>
    <t>5752-313-CM18</t>
  </si>
  <si>
    <t>Compra de insumos de cafetería para capacitaciones.</t>
  </si>
  <si>
    <t>5752-314-CM18</t>
  </si>
  <si>
    <t>Servicio de transporte de pasajeros para funcionarios en comisión de servicio en la ciudad de La Serena</t>
  </si>
  <si>
    <t>5752-316-CM18</t>
  </si>
  <si>
    <t>Evaluación psicolaboral para 3 postulantes para el cargo de Analista Defensa Judicial de la Dirección Jurídica</t>
  </si>
  <si>
    <t>5752-318-CM18</t>
  </si>
  <si>
    <t>5752-319-CM18</t>
  </si>
  <si>
    <t>Adquisición de discos duro para equipo DELL DR4100</t>
  </si>
  <si>
    <t>5752-317-CM18</t>
  </si>
  <si>
    <t>5752-320-CM18</t>
  </si>
  <si>
    <t>Servicio de audio, video y alimentación en el marco 1° Seminario de Lenguaje Claro en Chile, organizado por el CPLT</t>
  </si>
  <si>
    <t>AGENCIA DE EVENTOS, MARKETING Y SOLUCIONES LED CGS CHILE LIMITADA</t>
  </si>
  <si>
    <t>76.017.169-7</t>
  </si>
  <si>
    <t>5752-321-CM18</t>
  </si>
  <si>
    <t>5752-322-CM18</t>
  </si>
  <si>
    <t>Servicio de transporte de pasajeros para funcionarios en comisión de servicio en la ciudad de Antofagasta</t>
  </si>
  <si>
    <t>5752-325-CM18</t>
  </si>
  <si>
    <t>Servicio de cafetería para participantes de escuelas de capacitación</t>
  </si>
  <si>
    <t>5752-326-CM18</t>
  </si>
  <si>
    <t>Servicio de cafetería para participantes de Proceso Participativo en el marco de los 10 años de la Ley de Transparencia</t>
  </si>
  <si>
    <t>5752-323-CM18</t>
  </si>
  <si>
    <t>5752-324-CM18</t>
  </si>
  <si>
    <t>5752-327-CM18</t>
  </si>
  <si>
    <t>5752-328-CM18</t>
  </si>
  <si>
    <t>5752-329-CM18</t>
  </si>
  <si>
    <t>5752-331-CM18</t>
  </si>
  <si>
    <t>Servicio de cafetería para asistentes a Proceso Participativo en el marco de los 10 años de la Ley de Transparencia en la ciudad de la Serena, Región de Coquimbo</t>
  </si>
  <si>
    <t>5752-332-SE18</t>
  </si>
  <si>
    <t>Servicios de obras menores para oficina del Presidente del Consejo para la Transparenciay puestos de teletrabajo</t>
  </si>
  <si>
    <t>5752-335-CM18</t>
  </si>
  <si>
    <t>Compra de cuatro galvanos ceremonia de reconocimiento y despedida a cuatro Directivos del Consejo para la Transparencia</t>
  </si>
  <si>
    <t>5752-338-CM18</t>
  </si>
  <si>
    <t>Servicio de cafetería para atender Seminario "Perfecionamientos a la Ley del Lobby"</t>
  </si>
  <si>
    <t>5752-340-CM18</t>
  </si>
  <si>
    <t>Servicio alojamiento para invitados internacionales del seminario "Perfeccionamientos a la Ley del Lobby"</t>
  </si>
  <si>
    <t>5752-342-CM18</t>
  </si>
  <si>
    <t>5752-343-CM18</t>
  </si>
  <si>
    <t>Servicio de impresión cuadernillo de fotografías institucionales para entregar al Director General en ceremonia de reconocimiento y cierre de su ciclo laboral en el Consejo para la Transparencia</t>
  </si>
  <si>
    <t>5752-344-CM18</t>
  </si>
  <si>
    <t>Servicio de alojamiento y alimentación para expositora del seminario de "Lenguaje Claro" del Consejo para la Transparencia</t>
  </si>
  <si>
    <t>5752-346-CM18</t>
  </si>
  <si>
    <t>5752-347-CM18</t>
  </si>
  <si>
    <t>5752-348-CM18</t>
  </si>
  <si>
    <t>Servicio de alimentación para ceremonia de reconocimiento y despedida de los cuatro directivos del Consejo</t>
  </si>
  <si>
    <t>5752-349-SE18</t>
  </si>
  <si>
    <t>Servicio de telefonía móvil mes de mayo 2018</t>
  </si>
  <si>
    <t>5752-350-CM18</t>
  </si>
  <si>
    <t>Compra de corcheteras swingline para Oficina de Partes del Consejo para la Transparencia</t>
  </si>
  <si>
    <t>5752-351-CM18</t>
  </si>
  <si>
    <t>Compra de lector de barras para la unidad de Admisibilidad y SARC</t>
  </si>
  <si>
    <t>5752-352-CM18</t>
  </si>
  <si>
    <t>Servicio de cafetería para participantes de taller "Criterios Jurisprudenciales de interpretación y aplicación de la Ley de Transparencia y acceso a la Información Pública"</t>
  </si>
  <si>
    <t>5752-353-CM18</t>
  </si>
  <si>
    <t>Suministro de combustible para vehículo institucional mes junio 2018</t>
  </si>
  <si>
    <t>5752-354-CM18</t>
  </si>
  <si>
    <t>5752-355-CM18</t>
  </si>
  <si>
    <t>Compra de 200 pendrives con materias de capacitación en Formación Ciudadana y Transparencia</t>
  </si>
  <si>
    <t>5752-356-CM18</t>
  </si>
  <si>
    <t>Servicio de traducción simultánea y contratación de equipos audiovisuales para seminario internacional "Perfeccionamiento a la Ley del Lobby"</t>
  </si>
  <si>
    <t>SERVICIOS GASTRONOMICO S.A</t>
  </si>
  <si>
    <t>76.565.894-2</t>
  </si>
  <si>
    <t>5752-358-CM18</t>
  </si>
  <si>
    <t>Servicio de almuerzo para atender a expositores internacionales del Seminario Internacional "Perfeccionamiento de la Ley del Lobby"</t>
  </si>
  <si>
    <t>5752-359-CM18</t>
  </si>
  <si>
    <t>5752-360-SE18</t>
  </si>
  <si>
    <t>Propina servicio de almuerzo para invitados internacionales en el marco del Seminario Internacional "Perfecionamiento a la ley del Lobby"</t>
  </si>
  <si>
    <t>5752-362-CM18</t>
  </si>
  <si>
    <t>Servicio de producción de cena oficial para atender a expositores internacionales de Seminario Perfeccionamiento de la Ley de Lobby del Consejo para la Transparencia</t>
  </si>
  <si>
    <t>5752-363-CM18</t>
  </si>
  <si>
    <t>Servicio de cafetería para asistentes a capacitación del Proceso Participativo en el marco de los 10 años de la Ley de Transparencia, de la Región de Aysén</t>
  </si>
  <si>
    <t>PRISCILA EUNICE ABURTO BRAVO</t>
  </si>
  <si>
    <t>13.600.002-0</t>
  </si>
  <si>
    <t>5752-364-CM18</t>
  </si>
  <si>
    <t>Servicio de 2 almuerzos para atender a expositores internacionales del Seminario Internacional "Perfeccionamiento de la Ley del Lobby"</t>
  </si>
  <si>
    <t>5752-365-SE18</t>
  </si>
  <si>
    <t>Servicio de "Franqueo Convenido", para despacho de correspondencia Institucional correspondiente al mes de Junio de 2018</t>
  </si>
  <si>
    <t>5752-366-CM18</t>
  </si>
  <si>
    <t>5752-367-CM18</t>
  </si>
  <si>
    <t>Servicio de ERP para la gestión administrativa del Consejo para la Transparencia</t>
  </si>
  <si>
    <t>5752-368-CM18</t>
  </si>
  <si>
    <t>Servicio de radio taxi para actividades institucionales (16.05.2018 al 15.06.2018)</t>
  </si>
  <si>
    <t>5752-369-CM18</t>
  </si>
  <si>
    <t>Servicio de almuerzo para atender reunión de trabajo sobre agenda legislativa del Consejo para la Transparencia, entre Presidente del Consejo y Senador de la República</t>
  </si>
  <si>
    <t>5752-370-SE18</t>
  </si>
  <si>
    <t>Propina Servicio de almuerzo para atender reunión de trabajo sobre agenda legislativa del Consejo para la Transparencia, entre Presidente del Consejo y Senador de la República.</t>
  </si>
  <si>
    <t>5752-371-CM18</t>
  </si>
  <si>
    <t>Desarrollo y habilitación de sub sitio web para el Proceso de Participación Ciudadana del Consejo para la Transparencia</t>
  </si>
  <si>
    <t>SOCIEDAD COMERCIAL GRUPO SOLUX SPA</t>
  </si>
  <si>
    <t>76.311.410-4</t>
  </si>
  <si>
    <t>METRIC ARTS SPA</t>
  </si>
  <si>
    <t>76.826.610-7</t>
  </si>
  <si>
    <t>5752-373-CM18</t>
  </si>
  <si>
    <t>Diseño Web, Análisis de Usabilidad y Experiencia de Usuarios para Mapa de Relacionamiento portal InfoLobby</t>
  </si>
  <si>
    <t>5752-374-SE18</t>
  </si>
  <si>
    <t>5752-375-CM18</t>
  </si>
  <si>
    <t>Pasaje a ciudad de Berlín para Jefe Unidad de Normativa y Regulación, participará en The Federal Commissioners 5th Symposium on Freedom of Information</t>
  </si>
  <si>
    <t>5752-376-CM18</t>
  </si>
  <si>
    <t>Comisión pasaje a Berlín comisión de servicio The Federal Commissioners 5th Symposium on Freedom of Information</t>
  </si>
  <si>
    <t>5752-377-CM18</t>
  </si>
  <si>
    <t>Mantención preventiva plataforma SourceOne del Consejo para la Transparencia</t>
  </si>
  <si>
    <t>5752-378-CM18</t>
  </si>
  <si>
    <t>Renovación de servicios de soporte del sistema de firma electrónica del Consejo para la Transparencia</t>
  </si>
  <si>
    <t>5752-379-CM18</t>
  </si>
  <si>
    <t>Compra de certificados para sitios web del Consejo para la Transparencia</t>
  </si>
  <si>
    <t>5752-380-SE18</t>
  </si>
  <si>
    <t>Remodelación de oficinas Piso 8 del Consejo para la Transparencia</t>
  </si>
  <si>
    <t>5752-381-CM18</t>
  </si>
  <si>
    <t>5752-382-CM18</t>
  </si>
  <si>
    <t>Tarjetas de presentación (versión inglés) para dos Consejeros</t>
  </si>
  <si>
    <t>ASESORIAS REDO DIGITAL LIMITADA</t>
  </si>
  <si>
    <t>76.338.425-k</t>
  </si>
  <si>
    <t>5752-384-CM18</t>
  </si>
  <si>
    <t>Servicio de community manager para campaña en redes sociales</t>
  </si>
  <si>
    <t>5752-385-CM18</t>
  </si>
  <si>
    <t>Compra de CD-R para respaldo de información</t>
  </si>
  <si>
    <t>5752-386-CM18</t>
  </si>
  <si>
    <t>5752-387-CM18</t>
  </si>
  <si>
    <t>Servicio de streaming para seminario Lenguaje Claro</t>
  </si>
  <si>
    <t>5752-389-SE18</t>
  </si>
  <si>
    <t>Estudio Nacional de Transparencia versiones 2018 y 2019</t>
  </si>
  <si>
    <t>5752-388-CM18</t>
  </si>
  <si>
    <t>5752-390-CM18</t>
  </si>
  <si>
    <t>5752-391-CM18</t>
  </si>
  <si>
    <t>5752-392-CM18</t>
  </si>
  <si>
    <t>Adquisición de 100 licencias Yammer Enterprise (Government Pricing)</t>
  </si>
  <si>
    <t>5752-393-CM18</t>
  </si>
  <si>
    <t>5752-394-CM18</t>
  </si>
  <si>
    <t>5752-395-CM18</t>
  </si>
  <si>
    <t>5752-396-CM18</t>
  </si>
  <si>
    <t>Servicio de almuerzo para atender reunión de trabajo sobre agenda de relacionamiento del Consejo para la Transparencia, entre el Presidente y Director de Chiletransparente</t>
  </si>
  <si>
    <t>5752-397-SE18</t>
  </si>
  <si>
    <t>Propina servicio de almuerzo para atender reunión de trabajo sobre agenda de relacionamiento del Consejo para la Transparencia.</t>
  </si>
  <si>
    <t>5752-398-CM18</t>
  </si>
  <si>
    <t>5752-399-CM18</t>
  </si>
  <si>
    <t>Adquisición Licencias VisualStudio</t>
  </si>
  <si>
    <t>SOCIEDAD IBLUE INVERSIONES LIMITADA</t>
  </si>
  <si>
    <t>76.172.535-1</t>
  </si>
  <si>
    <t>5752-401-CM18</t>
  </si>
  <si>
    <t>Servicio de cafetería asistentes a las actividades de Capacitación para la Implementación del Modelo de Gestión en Transparencia Municipal (componentes 2018) en la Región de O'Higgins</t>
  </si>
  <si>
    <t>5752-402-CM18</t>
  </si>
  <si>
    <t>Servicio de cafetería asistentes a las actividades de Capacitación para la Implementación del Modelo de Gestión en Transparencia Municipal (componentes 2018) en la Región del Maule</t>
  </si>
  <si>
    <t>5752-403-CM18</t>
  </si>
  <si>
    <t>Impresión Carpetas Institucionales</t>
  </si>
  <si>
    <t>5752-404-CM18</t>
  </si>
  <si>
    <t>Curso Interpretación de ISO 27001:2013 – Sistema de Gestión de Seguridad de la Información</t>
  </si>
  <si>
    <t>5752-405-CM18</t>
  </si>
  <si>
    <t>Servicio de cafetería asistentes a Proceso Participativo en el marco de los 10 años de la Ley de Transparencia en Chillán</t>
  </si>
  <si>
    <t>5752-406-CM18</t>
  </si>
  <si>
    <t>Servicio de transporte de pasajeros para funcionarios en comisión de servicio en la ciudad de Concepción - Chillan</t>
  </si>
  <si>
    <t>5752-407-CM18</t>
  </si>
  <si>
    <t>Evaluaciones Psicolaborales para candidatos a Analista Estudios y Publicaciones</t>
  </si>
  <si>
    <t>5752-408-CM18</t>
  </si>
  <si>
    <t>Material e insumos de oficina</t>
  </si>
  <si>
    <t>5752-409-SE18</t>
  </si>
  <si>
    <t>Servcio de sala cuna para funcionaria de la unidad de Admisibilidad del Consejo para la Transparencia (complementa OC 5752-92-SE18)</t>
  </si>
  <si>
    <t>5752-410-SE18</t>
  </si>
  <si>
    <t>Servicio de telefonía móvil mes de junio 2018</t>
  </si>
  <si>
    <t>5752-411-SE18</t>
  </si>
  <si>
    <t>Poblamiento, actualización, mantención y operación de las bases de datos de jurisprudencia del Consejo para la Transarencia</t>
  </si>
  <si>
    <t>5752-412-CM18</t>
  </si>
  <si>
    <t>Servicio de radio taxi para actividades institucionales (16.06.2018 al 15.07.2018)</t>
  </si>
  <si>
    <t>5752-413-CM18</t>
  </si>
  <si>
    <t>Suministro de combustible para vehículo institucional mes julio 2018</t>
  </si>
  <si>
    <t>5752-414-SE18</t>
  </si>
  <si>
    <t>Pago de diferencia por itinerario de pasajero a la ciudad de Valdivia.</t>
  </si>
  <si>
    <t>5752-415-SE18</t>
  </si>
  <si>
    <t>Diferencia por cambio itinerario Santiago - La Serena - Santiago</t>
  </si>
  <si>
    <t>5752-417-CM18</t>
  </si>
  <si>
    <t>Servicio de almuerzo para atender reunión de trabajo sobre agenda de relacionamiento del Consejo para la Transparencia, entre el Presidente y el Asesor del Consejo para la modernización del Estado, don Ramiro Mendoza</t>
  </si>
  <si>
    <t>5752-419-CM18</t>
  </si>
  <si>
    <t>Adquisición de licencias MCAFFE</t>
  </si>
  <si>
    <t>5752-421-CM18</t>
  </si>
  <si>
    <t>Arriendo de Salón, equipos de amplificación y servicio de cafetería para actividades de Capacitación para la Implementación del Modelo de Gestión en Transparencia Municipal (componentes 2018) en la Región de Valparaíso</t>
  </si>
  <si>
    <t>5752-422-CM18</t>
  </si>
  <si>
    <t>Servicio de cafetería asistentes a las actividades de Capacitación para la Implementación del Modelo de Gestión en Transparencia Municipal (componentes 2018) en la Región de los Ríos</t>
  </si>
  <si>
    <t>5752-423-CM18</t>
  </si>
  <si>
    <t>Servicio de combustible para vehículo institucional mes julio 2018</t>
  </si>
  <si>
    <t>5752-424-CM18</t>
  </si>
  <si>
    <t>Servicio de mantención de 30.000 km., vehículo Institucional.</t>
  </si>
  <si>
    <t>5752-425-CM18</t>
  </si>
  <si>
    <t>Materiales para talleres Protección de Datos Personales" y "Publicación de Datos Abiertos"</t>
  </si>
  <si>
    <t>5752-426-CM18</t>
  </si>
  <si>
    <t>5752-427-CM18</t>
  </si>
  <si>
    <t>5752-428-CM18</t>
  </si>
  <si>
    <t>Servicio de cafetería asistentes a Proceso Participativo en el marco de los 10 años de la Ley de Transparencia en Rancagua</t>
  </si>
  <si>
    <t>5752-430-CM18</t>
  </si>
  <si>
    <t>Insumos de cafetería para actividades de capacitación</t>
  </si>
  <si>
    <t>5752-431-CM18</t>
  </si>
  <si>
    <t>5752-432-CM18</t>
  </si>
  <si>
    <t>5752-433-SE18</t>
  </si>
  <si>
    <t>Servicio de "Franqueo Convenido", para despacho de correspondencia Institucional correspondente al mes de julio de 2018</t>
  </si>
  <si>
    <t>5752-434-CM18</t>
  </si>
  <si>
    <t>Renovación de mantención Mcafee</t>
  </si>
  <si>
    <t>5752-435-CM18</t>
  </si>
  <si>
    <t>Confección Sobres Institucionales</t>
  </si>
  <si>
    <t>5752-436-CM18</t>
  </si>
  <si>
    <t>Materiales para talleres Protección de Datos Personales" y "Publicación de Datos Abiertos"(Complementa la OC 5752-425-CM18)</t>
  </si>
  <si>
    <t>5752-437-SE18</t>
  </si>
  <si>
    <t>Propina Servicio de almuerzo de OC 5752-417-CM18</t>
  </si>
  <si>
    <t>5752-438-SE18</t>
  </si>
  <si>
    <t>Propina Servicio de almuerzo de OC 5752-369-CM18</t>
  </si>
  <si>
    <t>5752-439-SE18</t>
  </si>
  <si>
    <t>Propina Servicio de almuerzo de OC 5752-396-CM18</t>
  </si>
  <si>
    <t>5752-440-CM18</t>
  </si>
  <si>
    <t>5752-441-CM18</t>
  </si>
  <si>
    <t>Servicio de cafetería para asistentes a Seminario A 10 años de la promulgación de la ley: Construyendo una cultura de la Transparencia para la próxima década”</t>
  </si>
  <si>
    <t>5752-442-CM18</t>
  </si>
  <si>
    <t>5752-443-CM18</t>
  </si>
  <si>
    <t>Servicio de radio taxi para actividades institucionales (16.07.2018 al 15.08.2018)</t>
  </si>
  <si>
    <t>CENTRO DE EVENTOS Y CONVENCIONES NACIONALES SPA</t>
  </si>
  <si>
    <t>76.482.487-3</t>
  </si>
  <si>
    <t>5752-445-CM18</t>
  </si>
  <si>
    <t>Servicio de almuerzo para atender reunión de trabajo y relacionamiento institucional con representantes del diario The Clinic</t>
  </si>
  <si>
    <t>Servicio de cafetería para asistentes a Seminario A 10 años de la promulgación de la ley: Construyendo una cultura de la Transparencia para la próxima década” (Complementa OC 5752-441-CM18)</t>
  </si>
  <si>
    <t>5752-447-CM18</t>
  </si>
  <si>
    <t>5752-448-CM18</t>
  </si>
  <si>
    <t>Servicio de producción integral del Seminario “A 10 años de la promulgación de la ley de Transparencia: Construyendo una cultura de la Transparencia para la próxima década”</t>
  </si>
  <si>
    <t>5752-449-CM18</t>
  </si>
  <si>
    <t>Curso de Capacitación Tableau Avanzado</t>
  </si>
  <si>
    <t>5752-450-CM18</t>
  </si>
  <si>
    <t>Arriendo de salón Fresno y Patio Central de Centro de Extensión UC, para realización del Seminario “A 10 años de la promulgación de la ley de Transparencia: Construyendo una cultura de la Transparencia para la próxima década”</t>
  </si>
  <si>
    <t>5752-455-CM18</t>
  </si>
  <si>
    <t>Certificado SSL sitio candidatotransparente.cl</t>
  </si>
  <si>
    <t>5752-456-CM18</t>
  </si>
  <si>
    <t>5752-451-CM18</t>
  </si>
  <si>
    <t>5752-452-CM18</t>
  </si>
  <si>
    <t>5752-453-CM18</t>
  </si>
  <si>
    <t>5752-454-CM18</t>
  </si>
  <si>
    <t>5752-458-CM18</t>
  </si>
  <si>
    <t>Mantención evolutiva y soporte buscador SOLR</t>
  </si>
  <si>
    <t>5752-460-CM18</t>
  </si>
  <si>
    <t>Materiales para seminarios internacionales de transferencia de aprendizaje</t>
  </si>
  <si>
    <t>5752-461-CM18</t>
  </si>
  <si>
    <t>Servicio de cafetería asistentes a las actividades de Capacitación para la Implementación del Modelo de Gestión en Transparencia Municipal (componentes 2018) en la Región de Coquimbo</t>
  </si>
  <si>
    <t>5752-462-CM18</t>
  </si>
  <si>
    <t>Servicio de Cafetería para asistentes a las actividades de Escuela de Capacitación</t>
  </si>
  <si>
    <t>5752-463-CM18</t>
  </si>
  <si>
    <t>Servicio de cafetería para ceremonia de conmemoración de los 10 Años de la Ley de Transparencia</t>
  </si>
  <si>
    <t>5752-464-CM18</t>
  </si>
  <si>
    <t>5752-466-CM18</t>
  </si>
  <si>
    <t>Servicio de cafetería asistentes a las actividades de Capacitación para la Implementación del Modelo de Gestión en Transparencia Municipal (componentes 2018) en la Región de Atacama</t>
  </si>
  <si>
    <t>5752-469-CM18</t>
  </si>
  <si>
    <t>Servicios de lanzamiento, difusión y premiación en Concursos de Formación Ciudadana en materias de Transparencia dirigidos al sector escolar</t>
  </si>
  <si>
    <t>AGENCIA DE COMUNICACIONES Y PRODUCTORA C COMUNICA SPA</t>
  </si>
  <si>
    <t>76.129.802-k</t>
  </si>
  <si>
    <t>5752-470-CM18</t>
  </si>
  <si>
    <t>Monitoreo de sitios web del Consejo para la Transparencia</t>
  </si>
  <si>
    <t>5752-471-CM18</t>
  </si>
  <si>
    <t>Servicios informáticos para modificaciones a la página web www.consejotransparencia.cl</t>
  </si>
  <si>
    <t>5752-472-CM18</t>
  </si>
  <si>
    <t>Licencia Progress Telerik Devcraft Complete para sitio Infoprobidad</t>
  </si>
  <si>
    <t>5752-473-CM18</t>
  </si>
  <si>
    <t>5752-474-CM18</t>
  </si>
  <si>
    <t>5752-475-CM18</t>
  </si>
  <si>
    <t>5752-476-CM18</t>
  </si>
  <si>
    <t>Pasaje Santiago-Lima-Santiago para el Presidente del CPLT para participar en la "Semana de Transparencia y Acceso a la Información en Perú"</t>
  </si>
  <si>
    <t>5752-477-CM18</t>
  </si>
  <si>
    <t>Comisión Agencia pasajes Santiago-Lima-Santiago para el Presidente del CPLT para participar en la "Semana de Transparencia y Acceso a la Información en Perú" (Complementa OC 5752-476-CM18)</t>
  </si>
  <si>
    <t>5752-478-CM18</t>
  </si>
  <si>
    <t>Impresión tarjetas de presentación para funcionarios del Consejo para la Transparencia</t>
  </si>
  <si>
    <t>5752-479-CM18</t>
  </si>
  <si>
    <t>Suministro de combustible para vehículo institucional mes agosto 2018</t>
  </si>
  <si>
    <t>5752-480-SE18</t>
  </si>
  <si>
    <t>Servicio de telefonía móvil mes julio 2018</t>
  </si>
  <si>
    <t>5752-481-CM18</t>
  </si>
  <si>
    <t>2239-3-LP15 Convenio Marco de Perfiles para el Desarrollo y Mantención de Sistemas Informáticos</t>
  </si>
  <si>
    <t>2239-14-lp13 Servicio de Courier, Operador Logistico y Servicio de Mudanzas</t>
  </si>
  <si>
    <t>5752-483-CM18</t>
  </si>
  <si>
    <t>5752-484-CM18</t>
  </si>
  <si>
    <t>2239-11-LP14 CM Libros, Revistas, Películas y Música</t>
  </si>
  <si>
    <t>5752-485-SE18</t>
  </si>
  <si>
    <t>Servicio reaparación Equipos Aire Acondicionado</t>
  </si>
  <si>
    <t>5752-486-SE18</t>
  </si>
  <si>
    <t>5752-487-CM18</t>
  </si>
  <si>
    <t>5752-488-CM18</t>
  </si>
  <si>
    <t>2239-1-LP15 Servicios de Alojamiento, Servicio de Arriendo de Espacios e Implementos de Conferencia y Servicios</t>
  </si>
  <si>
    <t>5752-489-CM18</t>
  </si>
  <si>
    <t>2239-7-lp14 CM de Hardware, licencias de software y RED</t>
  </si>
  <si>
    <t>5752-490-CM18</t>
  </si>
  <si>
    <t>5752-491-CM18</t>
  </si>
  <si>
    <t>5752-492-CM18</t>
  </si>
  <si>
    <t>Servicio de producción seminario internacional Buenos Aires, Argentina</t>
  </si>
  <si>
    <t>5752-493-CM18</t>
  </si>
  <si>
    <t>Compra de mobiliario</t>
  </si>
  <si>
    <t>5752-496-CM18</t>
  </si>
  <si>
    <t>Servicio de cafetería para lanzamiento de concursos escolares en materias de Transparencia</t>
  </si>
  <si>
    <t>5752-497-CM18</t>
  </si>
  <si>
    <t>Compra de 7 pasajes internacional a ciudad de Buenos Aires, seminario "Transferencia de aprendizajes y conocimientos para implementación de Leyes de Transparencia"</t>
  </si>
  <si>
    <t>5752-494-CM18</t>
  </si>
  <si>
    <t>5752-498-CM18</t>
  </si>
  <si>
    <t>Compra mobiliario Oficina Dirección General</t>
  </si>
  <si>
    <t>5752-499-CM18</t>
  </si>
  <si>
    <t>Servicio de cafetería para participantes de Escuelas de Capacitación</t>
  </si>
  <si>
    <t>5752-500-CM18</t>
  </si>
  <si>
    <t>Pasajes a ciudad de México para el Presidente, 2 Consejeros, Secretario del Consejo Directivo Directora General, Director de Desarrollo y Sistemas, Director Jurídico, Jefatura Dirección de Fiscalización, quienes participarán en actividad de INAI</t>
  </si>
  <si>
    <t>5752-501-CM18</t>
  </si>
  <si>
    <t>Comisión Agencia Pasajes a México (Complementa OC 5752-500-CM18)</t>
  </si>
  <si>
    <t>5752-502-CM18</t>
  </si>
  <si>
    <t>Licencias Office 365</t>
  </si>
  <si>
    <t>5752-503-CM18</t>
  </si>
  <si>
    <t>5752-504-CM18</t>
  </si>
  <si>
    <t>Pasajes a Lisboa para Consejera de la Fuente para participación en Global Summit OGP</t>
  </si>
  <si>
    <t>5752-506-CM18</t>
  </si>
  <si>
    <t>Curso General de Compras Públicas: Preparación de Prueba de Acreditación Intensivo</t>
  </si>
  <si>
    <t>5752-507-CM18</t>
  </si>
  <si>
    <t>Servicio de café para ofrecer a funcionarios municipales y autoridades asistentes a las actividades de Capacitación para la Implementación del Modelo de Gestión en Transparencia Municipal (componentes 2018) en la Región de Ñuble</t>
  </si>
  <si>
    <t>CATANIA PRODUCCIONES DE EVENTOS LIMITADA</t>
  </si>
  <si>
    <t>76.010.726-3</t>
  </si>
  <si>
    <t>5752-509-CM18</t>
  </si>
  <si>
    <t>Servicio de almuerzo en atención a directivos del diario Publimetro</t>
  </si>
  <si>
    <t>5752-508-CM18</t>
  </si>
  <si>
    <t>5752-510-CM18</t>
  </si>
  <si>
    <t>Servicio de almuerzo en atención a representantes del Diario El Dínamo</t>
  </si>
  <si>
    <t>5752-511-SE18</t>
  </si>
  <si>
    <t>Compra Pasajes Temuco</t>
  </si>
  <si>
    <t>5752-512-SE18</t>
  </si>
  <si>
    <t>Compra Pasajes Arica</t>
  </si>
  <si>
    <t>5752-513-CM18</t>
  </si>
  <si>
    <t>5752-514-CM18</t>
  </si>
  <si>
    <t>Pasajes aéreos para Presidente del Consejo para la Transparencia y Asesor Internacional del Consejo a Lima, Perú para participar en II Encuentro de la Red de Integridad Pública de A. Latina y el Caribe de la OECD-BID.</t>
  </si>
  <si>
    <t>5752-515-CM18</t>
  </si>
  <si>
    <t>Comisión Agencia pasajes aéreos para Presidente del Consejo para la Transparencia y el Asesor Internacional del Consejo a Lima, Perú. (complementa OC 5752-514-CM18)</t>
  </si>
  <si>
    <t>5752-516-CM18</t>
  </si>
  <si>
    <t>Pasajes aéreos a Bruselas, Bélgica para Presidente del Consejo para la Transparencia y el Director Jurídico (s) para participar en la 40ª Conferencia Internacional de Comisionados de Protección de Datos y Privacidad</t>
  </si>
  <si>
    <t>5752-517-CM18</t>
  </si>
  <si>
    <t>Comisión Agencia pasajes aéreos para Presidente del Consejo para la Transparencia y el Director Jurídico (s) del Consejo a Bruselas, Bélgica. (complementa OC 5752-516-CM18)</t>
  </si>
  <si>
    <t>5752-518-SE18</t>
  </si>
  <si>
    <t>5752-523-CM18</t>
  </si>
  <si>
    <t>Servicio de radio taxi para actividades institucionales (16.08.2018 al 15.09.2018)</t>
  </si>
  <si>
    <t>5752-519-CM18</t>
  </si>
  <si>
    <t>5752-520-CM18</t>
  </si>
  <si>
    <t>5752-521-CM18</t>
  </si>
  <si>
    <t>5752-522-CM18</t>
  </si>
  <si>
    <t>5752-525-CM18</t>
  </si>
  <si>
    <t>SUMINISTRO DE COMBUSTIBLES SEPT. 2018</t>
  </si>
  <si>
    <t>5752-526-CM18</t>
  </si>
  <si>
    <t>Data Center y servicios asociados para ERP SAP</t>
  </si>
  <si>
    <t>5752-527-CM18</t>
  </si>
  <si>
    <t>Desarrollo y Mantención de SAP, soporte</t>
  </si>
  <si>
    <t>5752-528-CM18</t>
  </si>
  <si>
    <t>Servicio de alimentación para asistentes a lanzamiento de nuevo portal Web InfoLobby</t>
  </si>
  <si>
    <t>5752-529-SE18</t>
  </si>
  <si>
    <t>Servicio de "Franqueo Convenido", para despacho decorrespondencia Institucional correspondiente a los meses de agosto y septiembre de 2018</t>
  </si>
  <si>
    <t>5752-530-CM18</t>
  </si>
  <si>
    <t>5752-531-CM18</t>
  </si>
  <si>
    <t>Impresión Texto Derecho Llave</t>
  </si>
  <si>
    <t>5752-532-CM18</t>
  </si>
  <si>
    <t>Impresión Texto 10 años, 10 casos</t>
  </si>
  <si>
    <t>5752-534-CM18</t>
  </si>
  <si>
    <t>4 Firmas Electrónicas Avanzadas</t>
  </si>
  <si>
    <t>5752-536-CM18</t>
  </si>
  <si>
    <t>Parlantes Videoconferencia</t>
  </si>
  <si>
    <t>Memorias Laptop</t>
  </si>
  <si>
    <t>2239-1-LP15 Servicios de Alojamiento, Arriendo de Espacios</t>
  </si>
  <si>
    <t>5752-539-CM18</t>
  </si>
  <si>
    <t>Servicio de Cafetería Arica MGTM</t>
  </si>
  <si>
    <t>5752-535-CM18</t>
  </si>
  <si>
    <t>5752-540-SE18</t>
  </si>
  <si>
    <t>Diferencia por cambio de pasaje (complementa OC 5752-519-CM18)</t>
  </si>
  <si>
    <t>5752-541-CM18</t>
  </si>
  <si>
    <t>Servicio de alimentación en atención a reunión del Presidente del CPLT con Parlamentarios</t>
  </si>
  <si>
    <t>5752-542-CM18</t>
  </si>
  <si>
    <t>Evaluaciones Psicolaborales</t>
  </si>
  <si>
    <t>5752-543-CM18</t>
  </si>
  <si>
    <t>Servicio de transporte para fiscalizadores en la Región del Bíobío</t>
  </si>
  <si>
    <t>5752-544-CM18</t>
  </si>
  <si>
    <t>Pasaje a Paraguay para Director de Estudios (s) asistirá al XVI Encuentro de la Red de Transparencia y Acceso a la Información Pública (RTA)</t>
  </si>
  <si>
    <t>5752-545-CM18</t>
  </si>
  <si>
    <t>Comisión Pasaje a Uruguay para Director de Estudios (s) asistirá a XVI Encuentro de la Red de Transparencia y Acceso a la Información Pública (RTA) (complementa OC 5752-544-CM18)</t>
  </si>
  <si>
    <t>5752-546-CM18</t>
  </si>
  <si>
    <t>SOCIEDAD IMPORTADORA Y COMERCIALIZADORA GK LIMITAD</t>
  </si>
  <si>
    <t>76.318.722-5</t>
  </si>
  <si>
    <t>5752-547-CM18</t>
  </si>
  <si>
    <t>Pasaje a Francia para el Consejero Jaraquemada para su Participación en 2do Plenario Conv. 108, COES Estrasburgo</t>
  </si>
  <si>
    <t>5752-548-CM18</t>
  </si>
  <si>
    <t>Comisión Agencia Pasaje a Francia para el Consejero Jaraquemada para su Participación en 2do Plenario Conv. 108, COES Estrasburgo (complementa OC 5752-547-CM18)</t>
  </si>
  <si>
    <t>5752-550-CM18</t>
  </si>
  <si>
    <t>Servicio de Cafetería Antofagasta MGTM</t>
  </si>
  <si>
    <t>5752-551-CM18</t>
  </si>
  <si>
    <t>Diferencia Cambio de pasaje (Complementa la OC 504-CM18)</t>
  </si>
  <si>
    <t>5752-552-CM18</t>
  </si>
  <si>
    <t>Comisión agencia por cambio de pasaje (Complementa OC 551-CM18)</t>
  </si>
  <si>
    <t>5752-556-CM18</t>
  </si>
  <si>
    <t>Compra materiales de escritorio</t>
  </si>
  <si>
    <t>5752-558-CM18</t>
  </si>
  <si>
    <t>Compra de alcohol gel, para reposición de dispensador</t>
  </si>
  <si>
    <t>5752-553-CM18</t>
  </si>
  <si>
    <t>5752-554-CM18</t>
  </si>
  <si>
    <t>5752-555-CM18</t>
  </si>
  <si>
    <t>5752-559-CM18</t>
  </si>
  <si>
    <t>Parlantes Videoconferencia (Complementa OC 5752-536-CM18)</t>
  </si>
  <si>
    <t>5752-560-CM18</t>
  </si>
  <si>
    <t>Compra material de aseo</t>
  </si>
  <si>
    <t>5752-561-CM18</t>
  </si>
  <si>
    <t>Compra de Material de aseo</t>
  </si>
  <si>
    <t>5752-562-SE18</t>
  </si>
  <si>
    <t>Obras menores y adicionales remodelación piso 8</t>
  </si>
  <si>
    <t>5752-565-CM18</t>
  </si>
  <si>
    <t>Servicio de Cafetería para asistentes de Escuela de Capacitación</t>
  </si>
  <si>
    <t>5752-566-CM18</t>
  </si>
  <si>
    <t>Autoriza pago de UF 68, por servicio de consultoría del Estudio Salarial 2018</t>
  </si>
  <si>
    <t>5752-567-CM18</t>
  </si>
  <si>
    <t>Cambio pasaje de regreso desde México para Consejera de la Fuente (Complementa OC 5752-500-CM18)</t>
  </si>
  <si>
    <t>5752-563-CM18</t>
  </si>
  <si>
    <t>5752-564-CM18</t>
  </si>
  <si>
    <t>5752-568-CM18</t>
  </si>
  <si>
    <t>Contratación de curso Ejecución de Auditoría Interna de la Norma Iso 27001</t>
  </si>
  <si>
    <t>Edea Ltda</t>
  </si>
  <si>
    <t>76.112.811-6</t>
  </si>
  <si>
    <t>5752-569-CM18</t>
  </si>
  <si>
    <t>Cintas LTO storage</t>
  </si>
  <si>
    <t>5752-570-CM18</t>
  </si>
  <si>
    <t>Mouses inalámbricos</t>
  </si>
  <si>
    <t>SERVICIOS Y RECURSOS TECNOLOGICOS SPA</t>
  </si>
  <si>
    <t>76.473.237-5</t>
  </si>
  <si>
    <t>5752-571-CM18</t>
  </si>
  <si>
    <t>Cinta para rotuladora</t>
  </si>
  <si>
    <t>5752-572-CM18</t>
  </si>
  <si>
    <t>Cables HDMI</t>
  </si>
  <si>
    <t>INVERSIONES TI SPA</t>
  </si>
  <si>
    <t>76.441.153-6</t>
  </si>
  <si>
    <t>5752-573-CM18</t>
  </si>
  <si>
    <t>Pendrives 16 GB</t>
  </si>
  <si>
    <t>5752-574-CM18</t>
  </si>
  <si>
    <t>Conversores Display Port - VGA</t>
  </si>
  <si>
    <t>WEI CHILE S A</t>
  </si>
  <si>
    <t>96.775.870-1</t>
  </si>
  <si>
    <t>5752-575-CM18</t>
  </si>
  <si>
    <t>Contratación de servicio de asesoría y campaña en redes sociales del Consejo para la Transparencia y su Presidencia.</t>
  </si>
  <si>
    <t>LFI SPA</t>
  </si>
  <si>
    <t>76.044.285-2</t>
  </si>
  <si>
    <t>5752-578-CM18</t>
  </si>
  <si>
    <t>Servicio de Cafetería para Asistentes a Capacitación para la Implementación del Modelo de Gestión en Transparencia Municipal (componentes 2018) en la Región de Los Lagos</t>
  </si>
  <si>
    <t>5752-580-SE18</t>
  </si>
  <si>
    <t>Seminario Potestades Normativas, Interpretativas y</t>
  </si>
  <si>
    <t>5752-576-CM18</t>
  </si>
  <si>
    <t>5752-577-CM18</t>
  </si>
  <si>
    <t>5752-579-CM18</t>
  </si>
  <si>
    <t>5752-581-CM18</t>
  </si>
  <si>
    <t>Curso: Big Data y business analytics</t>
  </si>
  <si>
    <t>5752-582-CM18</t>
  </si>
  <si>
    <t>Tarjetas de Presentación</t>
  </si>
  <si>
    <t>5752-583-CM18</t>
  </si>
  <si>
    <t>Impresión de publicación Fondo Chile Costa Rica</t>
  </si>
  <si>
    <t>5752-584-CM18</t>
  </si>
  <si>
    <t>Certificado ssl escritorio.infolobby.cl,</t>
  </si>
  <si>
    <t>5752-585-CM18</t>
  </si>
  <si>
    <t>5752-589-CM18</t>
  </si>
  <si>
    <t>Pasajes de Amsterdam a Chile para Presidente y Director Jurídico</t>
  </si>
  <si>
    <t>5752-591-CM18</t>
  </si>
  <si>
    <t>Servicio de radio taxi para actividades institucionales ( 16.09.2018 al 15.10.2018)</t>
  </si>
  <si>
    <t>5752-593-CM18</t>
  </si>
  <si>
    <t>5752-594-CM18</t>
  </si>
  <si>
    <t>Servicio de soporte y desarrollo para ERP SAP</t>
  </si>
  <si>
    <t>5752-595-CM18</t>
  </si>
  <si>
    <t>Compra de pasaje a Montevideo, comisión de servicio a jornadas de benchmarking sobre gobierno abierto en América Latina y Caribe</t>
  </si>
  <si>
    <t>5752-596-CM18</t>
  </si>
  <si>
    <t>Comisión pasaje a Montevideo, complementa orden de compra 5752-595-CM18</t>
  </si>
  <si>
    <t>5752-597-CM18</t>
  </si>
  <si>
    <t>5752-598-CM18</t>
  </si>
  <si>
    <t>5752-599-CM18</t>
  </si>
  <si>
    <t>5752-600-CM18</t>
  </si>
  <si>
    <t>SUMINISTRO DE COMBUSTIBLES OCTUBRE 2018</t>
  </si>
  <si>
    <t>5752-601-CM18</t>
  </si>
  <si>
    <t>CM de Hardware, licencias de software y RED</t>
  </si>
  <si>
    <t>5752-602-CM18</t>
  </si>
  <si>
    <t>COMPRA DE CABLES Y CONECTORES HP DISPLAYPORT A VGA UNIDAD</t>
  </si>
  <si>
    <t>Compra de 2 pasajes a ciudad de París, para el Presidente y Asesor internacional, asisten a reunión del SPIO (Working Party of Senior Public Integrity Officials) en sede de la OECD</t>
  </si>
  <si>
    <t>5752-605-CM18</t>
  </si>
  <si>
    <t>Comisión de agencia pasajes a París, Complementa OC 5752-604-CM18</t>
  </si>
  <si>
    <t>5752-606-CM18</t>
  </si>
  <si>
    <t>Compra de carpetas colgantes para oficina de partes</t>
  </si>
  <si>
    <t>5752-607-CM18</t>
  </si>
  <si>
    <t>Servicio de café para ofrecer a funcionarios municipales y autoridades asistentes a las actividades de Capacitación para la Implementación del Modelo de Gestión en Transparencia Municipal (componentes 2018) en la Región de La Araucanía</t>
  </si>
  <si>
    <t>5752-609-CM18</t>
  </si>
  <si>
    <t>Certificados de seguridad para servidores</t>
  </si>
  <si>
    <t>5752-610-SE18</t>
  </si>
  <si>
    <t>Servicio de telefonía móvil mes agosto 2018</t>
  </si>
  <si>
    <t>5752-611-SE18</t>
  </si>
  <si>
    <t>Servicio de telefonía móvil mes septiembre 2018</t>
  </si>
  <si>
    <t>5752-612-CM18</t>
  </si>
  <si>
    <t>5752-613-CM18</t>
  </si>
  <si>
    <t>2239-13-lp14 Convenio Marco Pasajes Aéreos Nacionales e Internacionales</t>
  </si>
  <si>
    <t>5752-615-CM18</t>
  </si>
  <si>
    <t>Servicio de café para ofrecer a funcionarios municipales y autoridades asistentes a las actividades de Capacitación para la Implementación del Modelo de Gestión en Transparencia Municipal (componentes 2018) en la Región del Biobío</t>
  </si>
  <si>
    <t>5752-616-CM18</t>
  </si>
  <si>
    <t>5752-617-CM18</t>
  </si>
  <si>
    <t>5752-618-CM18</t>
  </si>
  <si>
    <t>Compra de 4 Pasajes aéreos Santiago de Chile- San José de Costa Rica, para participar en actividades de Fondo Chile</t>
  </si>
  <si>
    <t>5752-620-CM18</t>
  </si>
  <si>
    <t>Comisión Agencia pasajes Costa Rica (complementa OC 5752-618-CM18)</t>
  </si>
  <si>
    <t>5752-621-SE18</t>
  </si>
  <si>
    <t>Servicio de Telefonía móvil por 6 meses</t>
  </si>
  <si>
    <t>Pasajes Santiago-Costa Rica-Colombia-Bogota para Consejero Leturia</t>
  </si>
  <si>
    <t>5752-623-CM18</t>
  </si>
  <si>
    <t>Comisión Agencia Pasajes Santiago-Costa Rica-Colombia-Bogota para Consejero Leturia (Complementa OC 5752-632-CM18)</t>
  </si>
  <si>
    <t>5752-624-CM18</t>
  </si>
  <si>
    <t>Contratación de curso de capacitación y formación en inclusión laboral para 3 funcionarios</t>
  </si>
  <si>
    <t>5752-625-SE18</t>
  </si>
  <si>
    <t>Servicio de publicación en el Diario Oficial de Res. 368/2018</t>
  </si>
  <si>
    <t>5752-630-CM18</t>
  </si>
  <si>
    <t>Pasaje Directora General (s) participará en la semana de la Transparencia de Ecuador</t>
  </si>
  <si>
    <t>5752-631-CM18</t>
  </si>
  <si>
    <t>Comisión Pasaje Directora General a Quito, Ecuador complementa OC 5752-630-CM18</t>
  </si>
  <si>
    <t>5752-626-CM18</t>
  </si>
  <si>
    <t>5752-627-CM18</t>
  </si>
  <si>
    <t>5752-629-CM18</t>
  </si>
  <si>
    <t>5752-632-CM18</t>
  </si>
  <si>
    <t>5752-633-SE18</t>
  </si>
  <si>
    <t>Servicio "Franqueo Convenido"</t>
  </si>
  <si>
    <t>5752-634-CM18</t>
  </si>
  <si>
    <t>Servicio de cafetería para capacitación sobre la Instrucción General N°10: Sobre Procedimiento Administrativo de Acceso a la Información Pública e Instrucción General N°11: Sobre Publicación de Transparencia Activa</t>
  </si>
  <si>
    <t>5752-635-CM18</t>
  </si>
  <si>
    <t>Compra de galvanos corporativos para reconocimiento de funcionarios que cumplen 5 años de labores en Consejo para la Transparencia</t>
  </si>
  <si>
    <t>SERVICIOS Y REPRESENTACIONES PIN MANIA LIMITADA</t>
  </si>
  <si>
    <t>78.347.580-4</t>
  </si>
  <si>
    <t>5752-636-CM18</t>
  </si>
  <si>
    <t>Arriendo espacios en Estadio Las Condes para ceremonia de Aniversario del Consejo para la Transparencia</t>
  </si>
  <si>
    <t>5752-637-CM18</t>
  </si>
  <si>
    <t>Servicio de cafetería para actividades de Capacitación para la Implementación del Modelo de Gestión en Transparencia Municipal (componentes 2018) en la Región de Aysén</t>
  </si>
  <si>
    <t>GASTROSERVICE SPA</t>
  </si>
  <si>
    <t>76.565.896-9</t>
  </si>
  <si>
    <t>5752-638-CM18</t>
  </si>
  <si>
    <t>5752-639-CM18</t>
  </si>
  <si>
    <t>Servicio de alimentación para fiesta aniversario del Consejo para la Transparencia</t>
  </si>
  <si>
    <t>5752-640-CM18</t>
  </si>
  <si>
    <t>Adquisición de tablet para Presidente del Consejo para la Transparencia</t>
  </si>
  <si>
    <t>COMPUTACION GRAFICA APLICADA Y CIA LTDA</t>
  </si>
  <si>
    <t>79.770.640-k</t>
  </si>
  <si>
    <t>5752-642-CM18</t>
  </si>
  <si>
    <t>Licencia Camtasia Studio</t>
  </si>
  <si>
    <t>5752-644-CM18</t>
  </si>
  <si>
    <t>Servicio de producción seminario "Transparencia y Acceso a la Información Pública", San José de Costa Rica</t>
  </si>
  <si>
    <t>5752-645-CM18</t>
  </si>
  <si>
    <t>Convenio Marco de Capacitación y Formación Subsidio Parental; Recuperación de Subsidios por Incapacidad Laboral</t>
  </si>
  <si>
    <t>BIOCENTRICO CAPACITACION, ASESORIAS Y CONSULTORIAS LIMITADA</t>
  </si>
  <si>
    <t>76.265.174-2</t>
  </si>
  <si>
    <t>5752-648-CM18</t>
  </si>
  <si>
    <t>5752-643-CM18</t>
  </si>
  <si>
    <t>5752-649-CM18</t>
  </si>
  <si>
    <t>Compra de Tarjetas de vestuario para personal administrativo masculino del CPLT</t>
  </si>
  <si>
    <t>5752-650-CM18</t>
  </si>
  <si>
    <t>Impresión 500 copias texto completo "Proceso Participativo 2018"</t>
  </si>
  <si>
    <t>5752-651-CM18</t>
  </si>
  <si>
    <t>Compra de tarjetas de vestuario para uniforme de personal administrativo femenino</t>
  </si>
  <si>
    <t>5752-653-CM18</t>
  </si>
  <si>
    <t>Tarjetas de presentación funcionario Pablo Contreras Vásquez</t>
  </si>
  <si>
    <t>5752-654-CM18</t>
  </si>
  <si>
    <t>Soporte Firewall</t>
  </si>
  <si>
    <t>ADVANSOLUTION TECNOLOGIA LIMITADA</t>
  </si>
  <si>
    <t>76.005.406-2</t>
  </si>
  <si>
    <t>5752-655-CM18</t>
  </si>
  <si>
    <t>Servicio de café para Jornada de formación de referentes técnicos MGTM Cuentas Públicas Participativas</t>
  </si>
  <si>
    <t>5752-656-CM18</t>
  </si>
  <si>
    <t>Servicio de almuerzo (5) para atender reunión del Presidente del Consejo para la Transparencia con Parlamentarias</t>
  </si>
  <si>
    <t>5752-657-CM18</t>
  </si>
  <si>
    <t>5752-658-CM18</t>
  </si>
  <si>
    <t>Servicio de almuerzo (1) para atender reunión del Presidente del Consejo para la Transparencia con Parlamentarias (Complementa OC 656-CM18)</t>
  </si>
  <si>
    <t>5752-659-CM18</t>
  </si>
  <si>
    <t>Servicio de cafetería para asistentes a las actividades de Capacitación para la Implementación del Modelo de Gestión en Transparencia Municipal (componentes 2018) en la Región de Tarapacá</t>
  </si>
  <si>
    <t>Servicio de producción seminario Transparencia y Acceso a la Información Pública, San José de Costa Rica (complementa OC 644-CM18)</t>
  </si>
  <si>
    <t>5752-661-CM18</t>
  </si>
  <si>
    <t>Servicio de almuerzo en atención a Editora General de la Revista Capital</t>
  </si>
  <si>
    <t>5752-662-CM18</t>
  </si>
  <si>
    <t>12 Licencias Tableau</t>
  </si>
  <si>
    <t>POZO RIOS RODRIGUEZ Y TORRES LIMITADA</t>
  </si>
  <si>
    <t>76.260.080-3</t>
  </si>
  <si>
    <t>5752-664-CM18</t>
  </si>
  <si>
    <t>Servicio de almuerzo (1) adicional (Complementa OC 661-CM18)</t>
  </si>
  <si>
    <t>5752-665-CM18</t>
  </si>
  <si>
    <t>Servicio de cafetería asistentes a las actividades de Capacitación para la Implementación del Modelo de Gestión en Transparencia Municipal (componentes 2018) en la Región de Magallanes</t>
  </si>
  <si>
    <t>5752-666-CM18</t>
  </si>
  <si>
    <t>Servicio de radio taxi para actividades institucionales (16.10.2018 al 15.11.2018)</t>
  </si>
  <si>
    <t>5752-667-CM18</t>
  </si>
  <si>
    <t>HH Implementación licencias Tableau</t>
  </si>
  <si>
    <t>5752-668-CM18</t>
  </si>
  <si>
    <t>Suministro de combustibles vehículo institucional</t>
  </si>
  <si>
    <t>5752-669-CM18</t>
  </si>
  <si>
    <t>5752-670-CM18</t>
  </si>
  <si>
    <t>Servicio de courier</t>
  </si>
  <si>
    <t>5752-671-CM18</t>
  </si>
  <si>
    <t>Servicio de cafetería para atender capacitación de ciberseguridad destinada concientizar la seguridad al interior del Consejo.</t>
  </si>
  <si>
    <t>5752-672-CM18</t>
  </si>
  <si>
    <t>Contratación de servicio de campaña y asesoría en redes sociales por 4 meses</t>
  </si>
  <si>
    <t>5752-673-CM18</t>
  </si>
  <si>
    <t>5752-674-CM18</t>
  </si>
  <si>
    <t>Servicio de arriendo de salón, coffe, y Equipos Para Realización del IV Seminario de Formación Ciudadana y Transparencia</t>
  </si>
  <si>
    <t>5752-675-CM18</t>
  </si>
  <si>
    <t>Impresión de material del Consejo para la Transparencia para capacitación</t>
  </si>
  <si>
    <t>5752-676-CM18</t>
  </si>
  <si>
    <t>5752-678-CM18</t>
  </si>
  <si>
    <t>Servicio de alimentación el Presidente del CPLT con Director y editor del Diario La Cuarta y La Hora en el marco del relacionamiento Institucional por parte de este Consejo por los 10 años de la Ley de Transparencia</t>
  </si>
  <si>
    <t>5752-680-SE18</t>
  </si>
  <si>
    <t>Adquisición equipo celular para el Presidente del Consejo (Samsung Galaxy Note 9)</t>
  </si>
  <si>
    <t>5752-681-CM18</t>
  </si>
  <si>
    <t>Servicio de cafetería para asistentes a las actividades de Capacitación para la Implementación del Modelo de Gestión en Transparencia Municipal (componentes 2018) en la Región Metropolitana de Santiago</t>
  </si>
  <si>
    <t>5752-683-CM18</t>
  </si>
  <si>
    <t>Compra de tarjeta de vestuario para 1 persona del estamento administrativo femenino del CPLT</t>
  </si>
  <si>
    <t>5752-684-SE18</t>
  </si>
  <si>
    <t>5752-685-CM18</t>
  </si>
  <si>
    <t>Servicio cafetería atención a Vicedecano, Director de carrera y alumnos U de Talca</t>
  </si>
  <si>
    <t>5752-686-CM18</t>
  </si>
  <si>
    <t>5752-687-CM18</t>
  </si>
  <si>
    <t>Tarjetas de presentación para Analistas de Fiscalización</t>
  </si>
  <si>
    <t>5752-688-SE18</t>
  </si>
  <si>
    <t>Suministro e Instalación Lámparas Panel Led 40W 60</t>
  </si>
  <si>
    <t>5752-689-CM18</t>
  </si>
  <si>
    <t>5752-691-CM18</t>
  </si>
  <si>
    <t>Servicio de Alimentación, Noticias Turner Chile en el marco del relacionamiento Institucional</t>
  </si>
  <si>
    <t>5752-692-SE18</t>
  </si>
  <si>
    <t>Servicios de reparación de mobiliario en cocina del piso 7 y habilitación de baño para discapacitados</t>
  </si>
  <si>
    <t>5752-693-CM18</t>
  </si>
  <si>
    <t>Servicio de alimentación para el Presidente y autoridades del CPLT con Mirko Koscina, Académico ecole polytechnique de Francia por relacionamiento internacional del Consejo</t>
  </si>
  <si>
    <t>5752-694-CM18</t>
  </si>
  <si>
    <t>5752-695-CM18</t>
  </si>
  <si>
    <t>Servicio de cafetería para atender sesión abierta del CD en Universidad Alberto Hurtado en el marco del día del inmigrante</t>
  </si>
  <si>
    <t>5752-696-CM18</t>
  </si>
  <si>
    <t>Servicio de lanzamiento, difusión y premiación en Concursos de Formación Ciudadana en materias de Transparencia dirigidos al sector escolar (Segunda Etapa)</t>
  </si>
  <si>
    <t>5752-697-CM18</t>
  </si>
  <si>
    <t>Equipo de audio conferencias para sesiones del Consejo Directivo</t>
  </si>
  <si>
    <t>ATEM INTEGRACION TECNOLOGICA LIMITADA</t>
  </si>
  <si>
    <t>76.086.318-1</t>
  </si>
  <si>
    <t>5752-699-SE18</t>
  </si>
  <si>
    <t>5752-700-CM18</t>
  </si>
  <si>
    <t>5752-701-CM18</t>
  </si>
  <si>
    <t>Tarjeta de vestuario uniforme de chofer-auxiliar</t>
  </si>
  <si>
    <t>5752-702-SE18</t>
  </si>
  <si>
    <t>Servcio de sala cuna para funcionaria de la unidad de Promoción y Clientes</t>
  </si>
  <si>
    <t>SOC EDUCACIONAL ANDY PAZ LTDA</t>
  </si>
  <si>
    <t>76.075.260-6</t>
  </si>
  <si>
    <t>5752-703-CM18</t>
  </si>
  <si>
    <t>Compra de gift card para afiliados al Servicio de Bienestar, Cantidad 5</t>
  </si>
  <si>
    <t>5752-704-CM18</t>
  </si>
  <si>
    <t>5752-705-CM18</t>
  </si>
  <si>
    <t>5752-706-SE18</t>
  </si>
  <si>
    <t>Prestación de servicio especializado de Informe en Derecho</t>
  </si>
  <si>
    <t>ASESORIAS E INVERSIONES LA CAPELLANIA SPA</t>
  </si>
  <si>
    <t>76.481.422-3</t>
  </si>
  <si>
    <t>5752-707-CM18</t>
  </si>
  <si>
    <t>SUMINISTRO DE COMBUSTIBLE, VEHÍCULO INSTITUCIONAL</t>
  </si>
  <si>
    <t>5752-708-CM18</t>
  </si>
  <si>
    <t>5752-709-SE18</t>
  </si>
  <si>
    <t>Servicio de telefonía móvil mes Octubre 2018</t>
  </si>
  <si>
    <t>5752-710-CM18</t>
  </si>
  <si>
    <t>Equipos Computacionales</t>
  </si>
  <si>
    <t>5752-711-CM18</t>
  </si>
  <si>
    <t>Servicio de radio taxi para actividades institucionales (16.11.2018 al 15.12.2018)</t>
  </si>
  <si>
    <t>5752-1-CM19</t>
  </si>
  <si>
    <t>Servicio de alimentación para reunión de relacionamiento con equipo de Diario La Tercera, en el marco de los 10 años de la Ley de Transparencia</t>
  </si>
  <si>
    <t>5752-2-SE19</t>
  </si>
  <si>
    <t>Servicio de suscripción a portal electrónico de empleos Trabajando.com</t>
  </si>
  <si>
    <t>5752-3-SE19</t>
  </si>
  <si>
    <t>Servicio de "Franqueo Convenido", Diciembre 2018</t>
  </si>
  <si>
    <t>5752-4-CM19</t>
  </si>
  <si>
    <t>CONVENIO MARCO DE SUMINISTRO DE COMBUSTIBLES</t>
  </si>
  <si>
    <t>5752-5-CM19</t>
  </si>
  <si>
    <t>5752-6-CM19</t>
  </si>
  <si>
    <t>Servicio de Alimentación y arriendo de espacios para paseo anual del Bienestar del Consejo para la Transparencia</t>
  </si>
  <si>
    <t>5752-7-CM19</t>
  </si>
  <si>
    <t>Suscripción anual a medio digital "La Segunda"</t>
  </si>
  <si>
    <t>5752-8-SE19</t>
  </si>
  <si>
    <t>Suscripción Guía Silber 2019</t>
  </si>
  <si>
    <t>5752-9-CM19</t>
  </si>
  <si>
    <t>Perfiles de Desarrollo y Mantención de Sist.</t>
  </si>
  <si>
    <t>5752-10-CM19</t>
  </si>
  <si>
    <t>Servicio de alimentación en atención a reunión de trabajo con autoridades del Servicio Civil y Laboratorio de Gobierno en el marco del proceso de reestructuración del Consejo</t>
  </si>
  <si>
    <t>5752-11-CM19</t>
  </si>
  <si>
    <t>Contratación servicio de cafetería lanzamiento de Libro "10 años, 10 casos"</t>
  </si>
  <si>
    <t>5752-12-CM19</t>
  </si>
  <si>
    <t>Servicio Courier</t>
  </si>
  <si>
    <t>5752-13-CM19</t>
  </si>
  <si>
    <t>Evaluaciones Psicolaborales a nuevos Funcionarios (2)</t>
  </si>
  <si>
    <t>5752-16-SE19</t>
  </si>
  <si>
    <t>Diferencia de pasaje</t>
  </si>
  <si>
    <t>5752-17-SE19</t>
  </si>
  <si>
    <t>Diferencia de pasaje (Complementa la OC5752-15-CM19)</t>
  </si>
  <si>
    <t>5752-18-CM19</t>
  </si>
  <si>
    <t>Servicio de impresión material institucional</t>
  </si>
  <si>
    <t>5752-19-SE19</t>
  </si>
  <si>
    <t>Diferencia de Pasaje - Complementa OC 5752-14-CM19</t>
  </si>
  <si>
    <t>5752-14-CM19</t>
  </si>
  <si>
    <t>5752-15-CM19</t>
  </si>
  <si>
    <t>5752-20-CM19</t>
  </si>
  <si>
    <t>Seguros salud y dental para afiliados del Servicio de Bienestar del Consejo para la Transparencia</t>
  </si>
  <si>
    <t>5752-21-CM19</t>
  </si>
  <si>
    <t>Servicio de almuerzo para Presidente del Consejo y Senador de la República don Jaime Quintana</t>
  </si>
  <si>
    <t>5752-22-CM19</t>
  </si>
  <si>
    <t>Adquisición de impresoras y cartridge para Unidad de Gestión de Personas</t>
  </si>
  <si>
    <t>5752-23-CM19</t>
  </si>
  <si>
    <t>SUMINISTRO DE COMBUSTIBLES</t>
  </si>
  <si>
    <t>5752-24-CM19</t>
  </si>
  <si>
    <t>Aumento de contrato sistema Fidelizador (complementa oc 5752-169-CM18)</t>
  </si>
  <si>
    <t>5752-25-CM19</t>
  </si>
  <si>
    <t>Materiales de Aseo</t>
  </si>
  <si>
    <t>5752-26-CM19</t>
  </si>
  <si>
    <t>Articulos de escritorio y oficina</t>
  </si>
  <si>
    <t>5752-27-CM19</t>
  </si>
  <si>
    <t>Pasaje aéreo a ciudad de Bruselas, Bélgica para Presidente del Consejo, asiste a 12th International Conference “Computers, privacy &amp; data protection”</t>
  </si>
  <si>
    <t>5752-28-CM19</t>
  </si>
  <si>
    <t>Comisión Pasajes aéreo Internacional a la ciudad de Bruselas, Bélgica para presidente del Consejo (Complementa OC 5752-27-CM19)</t>
  </si>
  <si>
    <t>5752-29-CM19</t>
  </si>
  <si>
    <t>5752-30-CM19</t>
  </si>
  <si>
    <t>5752-31-CM19</t>
  </si>
  <si>
    <t>5752-32-CM19</t>
  </si>
  <si>
    <t>Landing Protección de Datos Personales</t>
  </si>
  <si>
    <t>5752-33-CM19</t>
  </si>
  <si>
    <t>Micrófono Inalámbrico Presidencia</t>
  </si>
  <si>
    <t>COMERCIAL E IMPORTADORA AUDIOMUSICA SPA</t>
  </si>
  <si>
    <t>96.579.920-6</t>
  </si>
  <si>
    <t>5752-34-CM19</t>
  </si>
  <si>
    <t>5752-35-CM19</t>
  </si>
  <si>
    <t>Lector de Código de Barras</t>
  </si>
  <si>
    <t>CONSULTING SERVICES SA</t>
  </si>
  <si>
    <t>76.414.018-4</t>
  </si>
  <si>
    <t>5752-36-CM19</t>
  </si>
  <si>
    <t>5752-37-CM19</t>
  </si>
  <si>
    <t>Servicio de cafetería para atender presentación institucional sobre nueva misión institucional en el marco del proceso de reestructuración del Consejo para la Transparencia</t>
  </si>
  <si>
    <t>5752-38-CM19</t>
  </si>
  <si>
    <t>Servicio de alimentación Región de Ñuble en el marco de Capacitación en Ley de Transparencia, Jurisprudencia del Consejo y Portal de Transparencia</t>
  </si>
  <si>
    <t>Servicios de Banquetería y planificación de evento</t>
  </si>
  <si>
    <t>76.327.733-k</t>
  </si>
  <si>
    <t>5752-39-CM19</t>
  </si>
  <si>
    <t>Servicio de radio taxi para actividades institucionales (16/12/2018 AL 15/01/2019)</t>
  </si>
  <si>
    <t>5752-40-CM19</t>
  </si>
  <si>
    <t>Adquisición de lectores de codigo de barra para la Unidad de Admisibilidad y SARC.</t>
  </si>
  <si>
    <t>5752-41-SE19</t>
  </si>
  <si>
    <t>Servicio de "Franqueo Convenido", noviembre 2018</t>
  </si>
  <si>
    <t>5752-42-CM19</t>
  </si>
  <si>
    <t>5752-43-CM19</t>
  </si>
  <si>
    <t>5752-44-CM19</t>
  </si>
  <si>
    <t>Compra de 50 Ampolletas Dicroica Led</t>
  </si>
  <si>
    <t>FEMARO LIMITADA</t>
  </si>
  <si>
    <t>76.290.944-8</t>
  </si>
  <si>
    <t>5752-45-CM19</t>
  </si>
  <si>
    <t>Compra de Carro de carga, de 250 KG</t>
  </si>
  <si>
    <t>VICTOR MORALES ACEVEDO IMPORTACIONES Y HERRAMIENTAS E.I.R.L.</t>
  </si>
  <si>
    <t>76.597.170-5</t>
  </si>
  <si>
    <t>5752-46-CM19</t>
  </si>
  <si>
    <t>Compra de carro traslado materiales 125 KG</t>
  </si>
  <si>
    <t>5752-47-SE19</t>
  </si>
  <si>
    <t>Contratación de póliza de seguros generales, para los bienes muebles del Consejo para la Transparencia.</t>
  </si>
  <si>
    <t>5752-48-SE19</t>
  </si>
  <si>
    <t>Servicio de "Franqueo Convenido", ENERO 2019</t>
  </si>
  <si>
    <t>5752-49-SE19</t>
  </si>
  <si>
    <t>5752-50-CM19</t>
  </si>
  <si>
    <t>Evaluación e informe psicolaboral cargo analista Unidad de Admisibilidad y SARC.</t>
  </si>
  <si>
    <t>5752-51-CM19</t>
  </si>
  <si>
    <t>Compra de etiquetas autodhesivas para expedientes de casos de la Dirección Juridica</t>
  </si>
  <si>
    <t>5752-52-CM19</t>
  </si>
  <si>
    <t>Compra de carpetas colgantes color verde marca Rhein super class para expedientes de Dirección Juridica.</t>
  </si>
  <si>
    <t>5752-53-SE19</t>
  </si>
  <si>
    <t>Sala cuna para hijo de Tamara Gutierrez</t>
  </si>
  <si>
    <t>ROULIEZ Y ROBERTS LIMITADA</t>
  </si>
  <si>
    <t>78.822.450-8</t>
  </si>
  <si>
    <t>5752-54-SE19</t>
  </si>
  <si>
    <t>Contratación de póliza de seguros generales, para bienes muebles del CPLT.</t>
  </si>
  <si>
    <t>5752-55-CM19</t>
  </si>
  <si>
    <t>Tarjetas de presentación Jefe y analista de la Unidad de Normativa y Regulación</t>
  </si>
  <si>
    <t>5752-56-CM19</t>
  </si>
  <si>
    <t>Compra de pasaje aéreo internacional a Sudáfrica (Johannesburgo) y Paris, Francia para asesor Relaciones Internacionales del Consejo para la Transparencia..</t>
  </si>
  <si>
    <t>5752-57-CM19</t>
  </si>
  <si>
    <t>Comisión pasaje aéreo internacional a Sudáfrica (Johannesburgo) y Paris, Francia para asesor Relaciones Internacionales del Consejo para la Transparencia.</t>
  </si>
  <si>
    <t>5752-58-CM19</t>
  </si>
  <si>
    <t>Compra de pasaje aéreo internacional a Sudáfrica (Johannesburgo) y Paris, Francia para Presidente del Consejo para la Transparencia.</t>
  </si>
  <si>
    <t>5752-59-CM19</t>
  </si>
  <si>
    <t>Comisión Compra de pasaje aéreo internacional a Sudáfrica (Johannesburgo) y Paris, Francia para Presidente del Consejo para la Transparencia.</t>
  </si>
  <si>
    <t>5752-60-CM19</t>
  </si>
  <si>
    <t>5752-61-CM19</t>
  </si>
  <si>
    <t>5752-62-CM19</t>
  </si>
  <si>
    <t>5752-63-CM19</t>
  </si>
  <si>
    <t>Compra de pasaje aéreo internacional a Sudáfrica (Johannesburgo) y Paris, Francia para asesor Relaciones Internacionales del Consejo para la Transparencia.</t>
  </si>
  <si>
    <t>5752-64-CM19</t>
  </si>
  <si>
    <t>5752-65-CM19</t>
  </si>
  <si>
    <t>Servicio Courier mes de enero 2019</t>
  </si>
  <si>
    <t>5752-66-CM19</t>
  </si>
  <si>
    <t>Servicio mantención Dynamic CRM para correcta operación del sistema.</t>
  </si>
  <si>
    <t>5752-67-CM19</t>
  </si>
  <si>
    <t>2239-10-LP14 Convenio Marco para el Arriendo de Vehículos</t>
  </si>
  <si>
    <t>5752-68-CM19</t>
  </si>
  <si>
    <t>Servicio de radio taxi para actividades institucionales (16/01/2019 AL 15/02/2019)</t>
  </si>
  <si>
    <t>5752-69-CM19</t>
  </si>
  <si>
    <t>5752-70-SE19</t>
  </si>
  <si>
    <t>60 Licencias Microsoft Azure Cloud</t>
  </si>
  <si>
    <t>5752-71-CM19</t>
  </si>
  <si>
    <t>Servicio de almuerzo en el marco de la presentación informe en Derecho.</t>
  </si>
  <si>
    <t>5752-72-CM19</t>
  </si>
  <si>
    <t>Servicio de almuerzo abogados expertos en Derecho y Litigio Administrativo y Constitucional, Diseño Regulatorio y de Políticas Públicas, Tramitación legislativa, quienes entregarán al Consejo Directivo</t>
  </si>
  <si>
    <t>5752-73-SE19</t>
  </si>
  <si>
    <t>Servicio de "Franqueo Convenido", FEBRERO 2019</t>
  </si>
  <si>
    <t>5752-75-CM19</t>
  </si>
  <si>
    <t>Servicio de evaluación psicolaboral para el postulantes a cargos de Unidad de Admisibilidad y SARC y Asistente Ejecutiva (6 personas)</t>
  </si>
  <si>
    <t>5752-74-CM19</t>
  </si>
  <si>
    <t>5752-76-CM19</t>
  </si>
  <si>
    <t>Material para impresión de tarjetas de identificación</t>
  </si>
  <si>
    <t>5752-77-CM19</t>
  </si>
  <si>
    <t>Equipo y material de impresión de tarjetas de identificación</t>
  </si>
  <si>
    <t>5752-78-CM19</t>
  </si>
  <si>
    <t>Compra de pasaje internacional comisión de servicio de la Directora General (s) a Washington, participará en Sesión de la Comisión de Asuntos Jurídicos y Políticos (CAJP) de la OEA sobre Acceso a la Información</t>
  </si>
  <si>
    <t>5752-79-CM19</t>
  </si>
  <si>
    <t>Comisión de pasaje internacional a la ciudad de Washington para la Directora General (s) del Consejo (complementa OC 5752-78-CM19)</t>
  </si>
  <si>
    <t>5752-80-CM19</t>
  </si>
  <si>
    <t>5752-81-CM19</t>
  </si>
  <si>
    <t>5752-82-CM19</t>
  </si>
  <si>
    <t>Servicio de publicación para postular a 4 cargos del Consejo para la Transparencia</t>
  </si>
  <si>
    <t>5752-83-SE19</t>
  </si>
  <si>
    <t>Servicio técnico para reparación de equipo móvil Samsung Galaxy Note 9</t>
  </si>
  <si>
    <t>COMERCIAL Y SERVICIOS PLUS SERVICE LIMITADA</t>
  </si>
  <si>
    <t>77.818.820-1</t>
  </si>
  <si>
    <t>5752-84-CM19</t>
  </si>
  <si>
    <t>Servicio de Head Hunting para cargo de Jefe/a Unidad de Normativa y Regulación, Dirección Jurídica</t>
  </si>
  <si>
    <t>EQUATION PARTNERS ASESORES LIMITADA</t>
  </si>
  <si>
    <t>76.083.322-3</t>
  </si>
  <si>
    <t>5752-85-CM19</t>
  </si>
  <si>
    <t>5752-86-CM19</t>
  </si>
  <si>
    <t>5752-87-CM19</t>
  </si>
  <si>
    <t>2239-5-lp14 C M Venta, Arriendo, Accesor Suministros de Impres</t>
  </si>
  <si>
    <t>5752-88-CM19</t>
  </si>
  <si>
    <t>Pasaje aéreo internacional para Consejero sr. Francisco Leturia, asiste a la reunión de medio año de la Sociedad Interamericana de Prensa en Cartagena, Colombia</t>
  </si>
  <si>
    <t>5752-89-CM19</t>
  </si>
  <si>
    <t>Comisión pasaje Consejero sr. Francisco Leturia, Colombia (Complementa OC 5752-88-CM19)</t>
  </si>
  <si>
    <t>5752-91-CM19</t>
  </si>
  <si>
    <t>Servicio de evaluación e informe psicolaboral de cargos concurso interno Coordinador/a de Transparencia y Coordinador/a de Formación</t>
  </si>
  <si>
    <t>5752-92-CM19</t>
  </si>
  <si>
    <t>Servicios para Maquetación Portal Transparencia 2.0</t>
  </si>
  <si>
    <t>5752-93-CM19</t>
  </si>
  <si>
    <t>Compra de 4 gift card personalizadas para funcionarios afiliados y acogidos al sistema de puntos de Bienestar</t>
  </si>
  <si>
    <t>5752-94-CM19</t>
  </si>
  <si>
    <t>Compra de 13 talonarios con cheques restaurante para funcionarios afiliados y acogidos al sistema de puntos de Bienestar</t>
  </si>
  <si>
    <t>5752-90-CM19</t>
  </si>
  <si>
    <t>5752-95-CM19</t>
  </si>
  <si>
    <t>5752-96-CM19</t>
  </si>
  <si>
    <t>Servicio de evaluación e informe psicolaboral de cargos concurso interno Coordinador/a de Análisis y Jefe/a de Unidad Atención de Usuarios</t>
  </si>
  <si>
    <t>5752-99-CM19</t>
  </si>
  <si>
    <t>5752-97-CM19</t>
  </si>
  <si>
    <t>5752-98-CM19</t>
  </si>
  <si>
    <t>5752-101-CM19</t>
  </si>
  <si>
    <t>Servicio de campaña en redes sociales para el Consejo para la Transparencia (12 meses)</t>
  </si>
  <si>
    <t>5752-100-CM19</t>
  </si>
  <si>
    <t>5752-102-CM19</t>
  </si>
  <si>
    <t>Servicio de courier para el año 2019.</t>
  </si>
  <si>
    <t>5752-103-CM19</t>
  </si>
  <si>
    <t>Servicio de cafetería para participantes al taller “Escuela de Capacitación sobre gestión del Portal de Transparencia y revisión del procedimiento administrativo de Acceso a la Información Pública y publicación en Transparencia Activa"</t>
  </si>
  <si>
    <t>5752-104-CM19</t>
  </si>
  <si>
    <t>5752-105-CM19</t>
  </si>
  <si>
    <t>Servicio de traslado de pasajeros a la ciudad de la Serena, funcionarios en comisión de servicio.</t>
  </si>
  <si>
    <t>NOVO RENT SPA</t>
  </si>
  <si>
    <t>76.704.958-7</t>
  </si>
  <si>
    <t>5752-106-CM19</t>
  </si>
  <si>
    <t>Servicio de cafetería para atender reunión del presidente del Consejo con Ministro de Transparencia de Brasil</t>
  </si>
  <si>
    <t>5752-107-CM19</t>
  </si>
  <si>
    <t>Servicio de cafetería para atender a ex Consejeros y ex Presidentes del Consejo para la Transparencia ceremonia de inauguración de la sala de Consejeros</t>
  </si>
  <si>
    <t>5752-108-CM19</t>
  </si>
  <si>
    <t>5752-109-CM19</t>
  </si>
  <si>
    <t>Servicio de radio taxi para actividades institucionales (16/02/2019 AL 15/03/2019)</t>
  </si>
  <si>
    <t>5752-110-CM19</t>
  </si>
  <si>
    <t>Pasaje aéreo internacional para Presidente del Consejo comisión de servicio a ciudades de Washington, reuniones con autoridades: Federal Trade Commission, OEA, Banco Mundial, BID y en Boston realizará visita a la Kennedy School de Harvard</t>
  </si>
  <si>
    <t>5752-111-CM19</t>
  </si>
  <si>
    <t>Pasaje aéreo internacional para secretario del Consejo Directivo, comisión de servicio a ciudades de Washington, reuniones con autoridades de Federal Trade Commission, OEA, Banco Mundial, BID y en Boston a Kennedy School de Harvard con académicos</t>
  </si>
  <si>
    <t>5752-112-CM19</t>
  </si>
  <si>
    <t>Compra de cajas memphis standard 26-x14-37</t>
  </si>
  <si>
    <t>5752-113-CM19</t>
  </si>
  <si>
    <t>Compra de Plilas Duracell AA (materiales de oficina)</t>
  </si>
  <si>
    <t>Comercial Ofimat Limitada</t>
  </si>
  <si>
    <t>76.426.266-2</t>
  </si>
  <si>
    <t>5752-114-CM19</t>
  </si>
  <si>
    <t>Compra de chaquetas (uniforme) corporativas para fiscalizadores del Consejo para la Transparencia</t>
  </si>
  <si>
    <t>Colores y Tintas SPA</t>
  </si>
  <si>
    <t>76.512.241-4</t>
  </si>
  <si>
    <t>5752-115-CM19</t>
  </si>
  <si>
    <t>Pasaje aéreo internacional para Consejero Francisco Leturia, comisión de servicio a ciudad de Washington, reuniones con autoridades: Federal Trade Commission, OEA, Banco Mundial, BID</t>
  </si>
  <si>
    <t>5752-116-CM19</t>
  </si>
  <si>
    <t>Servicio de cafetería para ceremonia de firma convenio de colaboración con el Senado de Chile</t>
  </si>
  <si>
    <t>5752-117-SE19</t>
  </si>
  <si>
    <t>Servicio de "Franqueo Convenido", marzo 2019</t>
  </si>
  <si>
    <t>5752-118-CM19</t>
  </si>
  <si>
    <t>Consultoría para cierre presupuestario de marzo 2019</t>
  </si>
  <si>
    <t>5752-119-SE19</t>
  </si>
  <si>
    <t>Sala cuna para hijo de Funcionaria del Consejo.</t>
  </si>
  <si>
    <t>SAINT ANGELUS LIMITADA</t>
  </si>
  <si>
    <t>77.076.700-8</t>
  </si>
  <si>
    <t>5752-120-CM19</t>
  </si>
  <si>
    <t>Arriendo 4 Scanner HP Enterprise 7500 (36 meses)</t>
  </si>
  <si>
    <t>5752-121-CM19</t>
  </si>
  <si>
    <t>5752-122-CM19</t>
  </si>
  <si>
    <t>5752-123-CM19</t>
  </si>
  <si>
    <t>5752-124-CM19</t>
  </si>
  <si>
    <t>5752-125-CM19</t>
  </si>
  <si>
    <t>5752-126-CM19</t>
  </si>
  <si>
    <t>Arriendo impresoras multifuncionales B/N y color (36 meses)</t>
  </si>
  <si>
    <t>SOCIEDAD COMERCIAL ISPLUS LIMITADA</t>
  </si>
  <si>
    <t>76.075.901-5</t>
  </si>
  <si>
    <t>5752-127-CM19</t>
  </si>
  <si>
    <t>Compra de cojines lumbares</t>
  </si>
  <si>
    <t>5752-128-CM19</t>
  </si>
  <si>
    <t>Compra de apoya muñecas y pad mouse.</t>
  </si>
  <si>
    <t>5752-129-CM19</t>
  </si>
  <si>
    <t>Compra de apoya pies.</t>
  </si>
  <si>
    <t>5752-130-SE19</t>
  </si>
  <si>
    <t>Póliza de seguro para vehículo institucional</t>
  </si>
  <si>
    <t>5752-131-CM19</t>
  </si>
  <si>
    <t>5752-132-CM19</t>
  </si>
  <si>
    <t>5752-133-CM19</t>
  </si>
  <si>
    <t>Servicio de transporte de pasajeros en la Región del Bio Bio para funcionaria del CPLT.</t>
  </si>
  <si>
    <t>5752-134-CM19</t>
  </si>
  <si>
    <t>5752-136-CM19</t>
  </si>
  <si>
    <t>Servicio de alimentación para atender reunión con Senador de la República don Felipe Harboe, en el marco de fortalecer relaciones institucionales entre Consejo para la Transparencia y el Parlamento de Chile</t>
  </si>
  <si>
    <t>5752-135-CM19</t>
  </si>
  <si>
    <t>5752-137-CM19</t>
  </si>
  <si>
    <t>5752-138-CM19</t>
  </si>
  <si>
    <t>Compra de tarjetas de uniforme para el personal administrativo (femenino)</t>
  </si>
  <si>
    <t>5752-139-CM19</t>
  </si>
  <si>
    <t>Compra de tarjetas de uniforme para el personal administrativo (masculino)</t>
  </si>
  <si>
    <t>5752-140-CM19</t>
  </si>
  <si>
    <t>Servicio de cafetería para participantes en charla sobre "Protección de Datos Personales", que se realizará en dependencias de la Corte de Apelaciones de Concepción</t>
  </si>
  <si>
    <t>5752-141-CM19</t>
  </si>
  <si>
    <t>Compra de pasaje internacional Bruselas - Santiago -Bruselas para Sr. Ralf Sauer, expositor Seminario Internacional "Protección de Datos Personales: Sigue la huella de tus datos"</t>
  </si>
  <si>
    <t>5752-142-CM19</t>
  </si>
  <si>
    <t>Comisión de pasaje internacional Bruselas - Santiago -Bruselas, complementa OC 5752-141-CM19</t>
  </si>
  <si>
    <t>5752-143-CM19</t>
  </si>
  <si>
    <t>Compra de pasaje internacional Sydney - Santiago - Sydney para Sr. Graham Greenleaf, expositor Seminario Internacional "Protección de Datos Personales: Sigue la huella de tus datos"</t>
  </si>
  <si>
    <t>5752-144-CM19</t>
  </si>
  <si>
    <t>Comisión de pasaje internacional Sydney - Santiago - Sydney , complementa OC 5752-143-CM19</t>
  </si>
  <si>
    <t>5752-145-CM19</t>
  </si>
  <si>
    <t>Servicio de alimentación para participante a la firma de convenio entre el Consejo y Carabineros de Chile</t>
  </si>
  <si>
    <t>5752-146-CM19</t>
  </si>
  <si>
    <t>Arriendo de salón, sistema de amplificación y visual en el marco del Seminario Internacional "Protección de Datos Personales: Sigue la huella de tus datos"</t>
  </si>
  <si>
    <t>5752-147-CM19</t>
  </si>
  <si>
    <t>Servicio de cafetería para participantes de Seminario Internacional "Protección de Datos Personales: Sigue la huella de tus datos"</t>
  </si>
  <si>
    <t>5752-148-CM19</t>
  </si>
  <si>
    <t>Compra de pasaje internacional Ciudad de México - Santiago - Ciudad de México Sra. Patrica Kurczyn expositor Seminario Internacional "Protección de Datos Personales: Sigue la huella de tus datos"</t>
  </si>
  <si>
    <t>5752-149-CM19</t>
  </si>
  <si>
    <t>Comisión pasaje internacional Ciudad de México - Santiago - Ciudad de México (Complementa la OC 5752-148-cm19</t>
  </si>
  <si>
    <t>5752-150-CM19</t>
  </si>
  <si>
    <t>Servicio de cafeteria para participantes al taller “Escuela de Capacitación Sobre gestión del portal de transparencia y revisión del procedimiento Administrativo de Acceso a la Información Pública y publicación de Transparencia Activa</t>
  </si>
  <si>
    <t>5752-151-CM19</t>
  </si>
  <si>
    <t>Compra de ticket restaurant para funcionarios del servicio de Bienestar</t>
  </si>
  <si>
    <t>5752-152-CM19</t>
  </si>
  <si>
    <t>Adquisición de 17 sillas Ejecutivas, sala reuniones Consejeros</t>
  </si>
  <si>
    <t>5752-153-CM19</t>
  </si>
  <si>
    <t>Arriendo de salón y Plaza Central del Centro de Extensión UC, con sistema de amplificación y visual en el marco del Seminario Internacional "Protección de Datos Personales: Sigue la huella de tus datos"</t>
  </si>
  <si>
    <t>5752-154-SE19</t>
  </si>
  <si>
    <t>Pago de diferencia por modificación de nombre de pasajero</t>
  </si>
  <si>
    <t>5752-155-CM19</t>
  </si>
  <si>
    <t>Compra de CD-R</t>
  </si>
  <si>
    <t>5752-156-CM19</t>
  </si>
  <si>
    <t>Servicio de producción integral del Seminario Internacional "Protección de Datos Personales: Sigue la huella de tus datos"</t>
  </si>
  <si>
    <t>5752-157-CM19</t>
  </si>
  <si>
    <t>5752-158-CM19</t>
  </si>
  <si>
    <t>Servicio de impresión del libro "Fortaleciendo la Democracia, el control de cuentas y el control social" a propósito de los 10 años del Consejo para la Transparencia y de la Ley.</t>
  </si>
  <si>
    <t>5752-159-CM19</t>
  </si>
  <si>
    <t>Servicio de firma electronicas avanzada y enrolamiento para renovar y habilitar firma electrónica de documentos de funcionarios y Consejeros.</t>
  </si>
  <si>
    <t>5752-160-CM19</t>
  </si>
  <si>
    <t>Compra de 4 termos agua caliente</t>
  </si>
  <si>
    <t>5752-161-CM19</t>
  </si>
  <si>
    <t>Compra de 6 hervidores eléctricos</t>
  </si>
  <si>
    <t>5752-162-SE19</t>
  </si>
  <si>
    <t>Servicios profesionales de asesoría tramitación legislativa</t>
  </si>
  <si>
    <t>5752-163-CM19</t>
  </si>
  <si>
    <t>Compra de 30 saca corchetes paleta</t>
  </si>
  <si>
    <t>5752-164-CM19</t>
  </si>
  <si>
    <t>Servicio de traslado de pasajeros en la región de Araucania (Temuco) para notificaciones en sumario en la región de La Araucanía.</t>
  </si>
  <si>
    <t>5752-165-CM19</t>
  </si>
  <si>
    <t>Compra de materiales de Oficina</t>
  </si>
  <si>
    <t>5752-166-CM19</t>
  </si>
  <si>
    <t>Servicio de traslado de pasajeros para invitados internacionales del Seminario de Protección de Datos Personales: Sigue la Huella de tus Datos a cena oficial</t>
  </si>
  <si>
    <t>5752-167-CM19</t>
  </si>
  <si>
    <t>Servicios adicionales en producción integral del Seminario Internacional "Protección de Datos Personales: Sigue la huella de tus datos"complementa OC 5752-156-CM19</t>
  </si>
  <si>
    <t>5752-168-CM19</t>
  </si>
  <si>
    <t>Servicio de cafetería para atender actividades de extensión del "Seminario de Protección de Datos Personales: Sigue la Huella de tus datos"</t>
  </si>
  <si>
    <t>5752-169-CM19</t>
  </si>
  <si>
    <t>5752-170-CM19</t>
  </si>
  <si>
    <t>Servicio de cafeteria para participantes de seminario Internacional "Protección de Datos Personales: Sigue la huella de tus datos" complementa OC 5752-147-cm19</t>
  </si>
  <si>
    <t>5752-171-SE19</t>
  </si>
  <si>
    <t>Adquisición de equipo móvil Smartphone Galaxy Note 9 128GB para Consejero Francisco Leturia</t>
  </si>
  <si>
    <t>5752-172-CM19</t>
  </si>
  <si>
    <t>Servicio de traslado de pasajeros para invitados internacionales del Seminario de Protección de Datos Personales: Sigue la Huella de tus Datos a reunión en Consejo para la Transparencia.</t>
  </si>
  <si>
    <t>5752-173-CM19</t>
  </si>
  <si>
    <t>Servicio de firma electronica avanzada para Coordinadora de Transparencia de Fiscalía</t>
  </si>
  <si>
    <t>5752-174-CM19</t>
  </si>
  <si>
    <t>Servicio de traslado de pasajeros para invitados internacionales del Seminario de Protección de Datos Personales: Sigue la Huella de tus Datos al aeropuerto.</t>
  </si>
  <si>
    <t>5752-175-CM19</t>
  </si>
  <si>
    <t>Servicio de catering para atender ceremonia de cambio de mando de Presidencia del Consejo para la Transparencia</t>
  </si>
  <si>
    <t>5752-176-CM19</t>
  </si>
  <si>
    <t>Pasaje aéreo internacional para Consejero Francisco Leturia, comisión de servicio a ciudad de Washington, reuniones con autoridades del Banco Mundial y académicos de la Universidad George Washington.</t>
  </si>
  <si>
    <t>5752-177-CM19</t>
  </si>
  <si>
    <t>Comisión de pasaje internacional Washington - Santiago -Washington, complementa OC 5752-176-CM19</t>
  </si>
  <si>
    <t>5752-178-CM19</t>
  </si>
  <si>
    <t>Servicio newsletter Fidelizador necesario para el envío de newaletter e información a clientes</t>
  </si>
  <si>
    <t>5752-179-CM19</t>
  </si>
  <si>
    <t>Compra de material de aseo</t>
  </si>
  <si>
    <t>5752-180-CM19</t>
  </si>
  <si>
    <t>Servicio de impresión de libro fotografico para el presidente del Consejo.</t>
  </si>
  <si>
    <t>5752-181-CM19</t>
  </si>
  <si>
    <t>2239-1-lp14 CONVENIO MARCO DE SUMINISTRO DE COMBUSTIBLES</t>
  </si>
  <si>
    <t>5752-182-CM19</t>
  </si>
  <si>
    <t>5752-183-CM19</t>
  </si>
  <si>
    <t>Pasaje aéreo internacional en el marco del relacionamiento internacional para la Andrea Ruiz quien participara en el encuentro de RTA en en Rio de Janeiro, Brasil.</t>
  </si>
  <si>
    <t>5752-184-CM19</t>
  </si>
  <si>
    <t>Comisión de pasaje internacional Santiago - Rio de Janeiro - Santiago, complementa OC 5752-183-CM19</t>
  </si>
  <si>
    <t>5752-185-CM19</t>
  </si>
  <si>
    <t>Pasaje aéreo internacional en el marco del relacionamiento internacional para la Fernando Garcia quien participara en el encuentro de RTA en en Rio de Janeiro, Brasil.</t>
  </si>
  <si>
    <t>5752-186-CM19</t>
  </si>
  <si>
    <t>5752-187-CM19</t>
  </si>
  <si>
    <t>5752-188-CM19</t>
  </si>
  <si>
    <t>Pasaje aéreo internacional en el marco del relacionamiento internacional para la Gloria de la Fuente quien participara en el Foro de Autoridades Iberoamericanas de Protección de Datos Personales que se realizará en Cartagena de Indias, Colombia.</t>
  </si>
  <si>
    <t>5752-189-CM19</t>
  </si>
  <si>
    <t>Comisión de pasaje internacional Santiago - Cartagena de Indias - Santiago, complementa OC 5752-188-CM19</t>
  </si>
  <si>
    <t>5752-190-CM19</t>
  </si>
  <si>
    <t>Pasaje aéreo internacional en el marco del relacionamiento internacional para la Pablo Trigo quien participara en el Foro de Autoridades Iberoamericanas de Protección de Datos Personales que se realizará en Cartagena de Indias, Colombia.</t>
  </si>
  <si>
    <t>5752-191-CM19</t>
  </si>
  <si>
    <t>Comisión de pasaje internacional Santiago - Cartagena de Indias - Santiago, complementa OC 5752-190-CM19</t>
  </si>
  <si>
    <t>5752-192-CM19</t>
  </si>
  <si>
    <t>Compra de materiales e insumos de oficina</t>
  </si>
  <si>
    <t>5752-193-CM19</t>
  </si>
  <si>
    <t>Adquisición de Mesa de reunión, Nueva Sala de Consejo</t>
  </si>
  <si>
    <t>MUEBLES Y DISENOS S A</t>
  </si>
  <si>
    <t>99.543.470-9</t>
  </si>
  <si>
    <t>5752-194-CM19</t>
  </si>
  <si>
    <t>Servicio de radio taxi para actividades institucionales (16/03/2019 AL 15/04/2019)</t>
  </si>
  <si>
    <t>5752-195-SE19</t>
  </si>
  <si>
    <t>Servicio de "Franqueo Convenido", abril 2019</t>
  </si>
  <si>
    <t>5752-196-CM19</t>
  </si>
  <si>
    <t>Pasaje aéreo internacional en el marco del relacionamiento internacional para la Daniel Pefaur quien participara en el encuentro de RTA en en Rio de Janeiro, Brasil.</t>
  </si>
  <si>
    <t>5752-197-CM19</t>
  </si>
  <si>
    <t>Comisión de pasaje internacional Santiago - Rio de Janeiro - Santiago, complementa OC 5752-196-CM19</t>
  </si>
  <si>
    <t>5752-198-CM19</t>
  </si>
  <si>
    <t>5752-199-CM19</t>
  </si>
  <si>
    <t>Comisión de pasaje internacional Santiago - Rio de Janeiro - Santiago, complementa OC 5752-198-CM19</t>
  </si>
  <si>
    <t>5752-201-CM19</t>
  </si>
  <si>
    <t>Compra de galvanos y chapitas de solapa para hacer entrega a funcionarios con 5 y 10 años de servicio.</t>
  </si>
  <si>
    <t>5752-202-CM19</t>
  </si>
  <si>
    <t>HOTELERA Y TURISMO S A</t>
  </si>
  <si>
    <t>96.511.350-9</t>
  </si>
  <si>
    <t>5752-200-CM19</t>
  </si>
  <si>
    <t>5752-203-CM19</t>
  </si>
  <si>
    <t>Compra de Kardex</t>
  </si>
  <si>
    <t>5752-204-CM19</t>
  </si>
  <si>
    <t>Cinta adhesiva biblioinsumos protector de marbete o codigo de barra 8X4CM 1000 unidades</t>
  </si>
  <si>
    <t>5752-205-CM19</t>
  </si>
  <si>
    <t>Servicio de almuerzo en el marco del aniversario N° 10 del Consejo para la Transparencia.</t>
  </si>
  <si>
    <t>5752-206-CM19</t>
  </si>
  <si>
    <t>Pasaje aéreo internacional internacional para la Gloria de la Fuente y Diego Gonzalez quienes participara en el Foro Open de Autoridades Iberoamericanas que se realizará en Ottawa, Canadá.</t>
  </si>
  <si>
    <t>5752-207-CM19</t>
  </si>
  <si>
    <t>Comisión de pasaje internacional Santiago - Ottawa - Santiago, complementa OC 5752-206-CM19</t>
  </si>
  <si>
    <t>5752-208-SE19</t>
  </si>
  <si>
    <t>Servicios de mantención y reparación Oficinas</t>
  </si>
  <si>
    <t>5752-209-CM19</t>
  </si>
  <si>
    <t>Compra de cartucho Cartucho de tinta HP 974XL Colores Pack 4 Unidades, para impresora color HP Modelo PageWide Pro MFP 477dw</t>
  </si>
  <si>
    <t>COMERCIALIZADORA SP DIGITAL SPA</t>
  </si>
  <si>
    <t>76.799.430-3</t>
  </si>
  <si>
    <t>5752-210-SE19</t>
  </si>
  <si>
    <t>5752-211-SE19</t>
  </si>
  <si>
    <t>Servicio de mantención y reparación Oficinas</t>
  </si>
  <si>
    <t>5752-212-CM19</t>
  </si>
  <si>
    <t>Compra de visores porta leyenda para carpetas de la Dirección Juridica.</t>
  </si>
  <si>
    <t>5752-213-CM19</t>
  </si>
  <si>
    <t>Servicio de almuerzo en el marco de la reunión con académica Susan Rose-Ackerman y representantes del Consejo en el marco de las relaciones institucionales en temas de Transparencia y corrupción. .</t>
  </si>
  <si>
    <t>5752-214-CM19</t>
  </si>
  <si>
    <t>Compra de 4 termos para agua hervida</t>
  </si>
  <si>
    <t>5752-215-CM19</t>
  </si>
  <si>
    <t>Servicio de cafeteria para participantes al taller Participativo de Cuidado Mutuo, en marco de medidas recomendadas por el Comité de Integridad y con apoyo del IST</t>
  </si>
  <si>
    <t>5752-216-CM19</t>
  </si>
  <si>
    <t>Servicio de combustible vehículo institucional (18.04.2019)</t>
  </si>
  <si>
    <t>5752-217-CM19</t>
  </si>
  <si>
    <t>Servicios de mantención sitio web del Consejo para la Transparencia</t>
  </si>
  <si>
    <t>5752-218-CM19</t>
  </si>
  <si>
    <t>Servicio de cafetería para asistentes a Escuela de Capacitación de Funcionarios Públicos en materias de la Ley de Transparencia</t>
  </si>
  <si>
    <t>5752-219-CM19</t>
  </si>
  <si>
    <t>Compra de 10 talonarios con cheques restaurante para funcionarios afiliados y acogidos al sistema de puntos de Bienestar</t>
  </si>
  <si>
    <t>5752-220-CM19</t>
  </si>
  <si>
    <t>Suscripción papel Diario La Segunda y El Mercurio</t>
  </si>
  <si>
    <t>5752-221-SE19</t>
  </si>
  <si>
    <t>Servicios profesionales de asesoría tramitación legislativa Proyecto de ley que modifica la Ley 20.285</t>
  </si>
  <si>
    <t>5752-222-CM19</t>
  </si>
  <si>
    <t>Impresión de catálogo fotográfico con la gestión del Presidente del Consejo don Marcelo Drago, presente a entregar durante la ceremonia de cambio de presidencia del Consejo para la Transparencia</t>
  </si>
  <si>
    <t>5752-223-SE19</t>
  </si>
  <si>
    <t>Compra de pasaje aéreo nacional para Christian Anker a la ciudad de Arica.</t>
  </si>
  <si>
    <t>5752-225-SE19</t>
  </si>
  <si>
    <t>Licencia surveymonkey plan equipo premier para la Direción de Estudios</t>
  </si>
  <si>
    <t>5752-224-CM19</t>
  </si>
  <si>
    <t>5752-226-CM19</t>
  </si>
  <si>
    <t>Evaluaciones psicolaborales, para identificar el nivel de ajuste de los candidatos al cargo de Jefe/a de Unidad de Vinculación</t>
  </si>
  <si>
    <t>5752-227-CM19</t>
  </si>
  <si>
    <t>Evaluaciones psicolaborales para identificar el grado de ajuste de los candidatos al perfil de cargo de Oficia de Datos y Seguridad de la Información de la Dirección de Desarrollo y Procesos</t>
  </si>
  <si>
    <t>5752-228-CM19</t>
  </si>
  <si>
    <t>Evaluaciones psicolaborales para identificar el nivel de ajuste del candidato al cargo de Jefe/a de Fiscalización</t>
  </si>
  <si>
    <t>5752-229-CM19</t>
  </si>
  <si>
    <t>Servicio de perfil consultor y analista para diseño de páginas del Portal de Transparencia del Estado con una orientación ciudadana.</t>
  </si>
  <si>
    <t>5752-230-CM19</t>
  </si>
  <si>
    <t>Licencias Tableau Desktop para Dirección de Estudios y Dirección de Desarrollo de Procesos</t>
  </si>
  <si>
    <t>5752-231-CM19</t>
  </si>
  <si>
    <t>5752-232-CM19</t>
  </si>
  <si>
    <t>Servicio de combustible periodo 02/5/ 2019 y 9/05/2019</t>
  </si>
  <si>
    <t>5752-233-CM19</t>
  </si>
  <si>
    <t>5752-234-CM19</t>
  </si>
  <si>
    <t>Compra de pasaje internacional Santiago - Madrid- Estrasburgo- Madrid, Santiago, para Consejero Marcelo Drago quien participara en el VII Foro de Transparencia y Buen Gobierno Chile-España</t>
  </si>
  <si>
    <t>5752-235-CM19</t>
  </si>
  <si>
    <t>Comisión de pasaje internacional Santiago - Madrid- Estrasburgo- Madrid, Santiago, complementa OC 5752-234-CM19</t>
  </si>
  <si>
    <t>5752-236-CM19</t>
  </si>
  <si>
    <t>Compra de pasaje internacional Santiago - Madrid-Estrasburgo-Madrid, Santiago, para Fernando Garcia, Asesor Internacional, quien participará en el VII Foro de Transparencia y Buen Gobierno Chile-España.</t>
  </si>
  <si>
    <t>5752-237-CM19</t>
  </si>
  <si>
    <t>Comisión de pasaje internacional Santiago - Madrid- Estrasburgo-Madrid, Santiago, complementa OC 5752-236-CM19</t>
  </si>
  <si>
    <t>5752-238-CM19</t>
  </si>
  <si>
    <t>Firma electrónica para Felipe Díaz, Jefe suplente Fiscalía del Consejo para la Transparencia</t>
  </si>
  <si>
    <t>5752-239-SE19</t>
  </si>
  <si>
    <t>Licencia surveymonkey plan avanzado necesaria para realizar encuestas que realiza la Dirección de Estudios del Consejo para la Transparencia.</t>
  </si>
  <si>
    <t>5752-240-CM19</t>
  </si>
  <si>
    <t>5752-241-CM19</t>
  </si>
  <si>
    <t>Impresión de tarjetas de presentación para funcionarios de Unidad de Atención al Usuario</t>
  </si>
  <si>
    <t>5752-242-CM19</t>
  </si>
  <si>
    <t>Servicios de evaluación psicolaboral, para identificar el nivel de ajuste de contrataciones de Administrativo de Oficina de Partes y Abogado de Fiscalía</t>
  </si>
  <si>
    <t>5752-243-CM19</t>
  </si>
  <si>
    <t>Suministro combustible vehículo institucional carga del 23.05.2019</t>
  </si>
  <si>
    <t>5752-244-CM19</t>
  </si>
  <si>
    <t>5752-245-CM19</t>
  </si>
  <si>
    <t>Servicio de despacho de correspondencia mes de mayo 2019</t>
  </si>
  <si>
    <t>5752-246-CM19</t>
  </si>
  <si>
    <t>Servicio de courier internacional</t>
  </si>
  <si>
    <t>5752-247-CM19</t>
  </si>
  <si>
    <t>5752-248-CM19</t>
  </si>
  <si>
    <t>5752-249-CM19</t>
  </si>
  <si>
    <t>5752-250-CM19</t>
  </si>
  <si>
    <t>5752-251-CM19</t>
  </si>
  <si>
    <t>Pasaje aéreo internacional a Ciudad de México, para Directora General (s) participará en XVII Encuentro Iberoamericano de Protección de Datos Personales y 4to Foro Internacional de Datos Infoem</t>
  </si>
  <si>
    <t>5752-252-CM19</t>
  </si>
  <si>
    <t>Comisión de pasaje internacional Santiago - Ciudad de México- Santiago, complementa OC 5752-251-CM19</t>
  </si>
  <si>
    <t>5752-253-CM19</t>
  </si>
  <si>
    <t>Servicio de suscripción a diario la Tercera en formato papel y online para la Unidad de Comunicaciones del Consejo para la Transparencia</t>
  </si>
  <si>
    <t>5752-254-CM19</t>
  </si>
  <si>
    <t>Servicio de impresión de documento preliminar del “Acuerdo Nacional de Integridad y Anticorrupción”</t>
  </si>
  <si>
    <t>5752-255-CM19</t>
  </si>
  <si>
    <t>Compra de 11 talonarios con cheques restaurante para funcionarios afiliados y acogidos al sistema de puntos de Bienestar</t>
  </si>
  <si>
    <t>5752-256-CM19</t>
  </si>
  <si>
    <t>Servicio de mantención anual de extintores de incendio de las oficinas del Consejo para la Transparencia</t>
  </si>
  <si>
    <t>5752-257-CM19</t>
  </si>
  <si>
    <t>Servicio de impresión de tarjetas de presentación para Presidente, Consejero, Directora General (s) y Asesor de Relaciones Internacionales del Consejo para la Transparencia</t>
  </si>
  <si>
    <t>5752-258-SE19</t>
  </si>
  <si>
    <t>Remodelación sala de Consejo, piso 8</t>
  </si>
  <si>
    <t>5752-259-CM19</t>
  </si>
  <si>
    <t>Servicio de cafetería para funcionarios públicos asistentes a Taller escuela de capacitación en materias de la Ley de Transparencia y Acceso a la Información Pública</t>
  </si>
  <si>
    <t>5752-260-CM19</t>
  </si>
  <si>
    <t>5752-261-CM19</t>
  </si>
  <si>
    <t>5752-262-CM19</t>
  </si>
  <si>
    <t>Servicio de cafetería para jornada de capacitación en materias de Ley de Transparencia y Acceso a la Información Pública dirigida a organismos de administración central en la ciudad de Temuco</t>
  </si>
  <si>
    <t>5752-263-CM19</t>
  </si>
  <si>
    <t>Compra de Certificados SSL para encriptar comunicaciones de sitios web del Consejo para la Transparencia (Seguridad)</t>
  </si>
  <si>
    <t>5752-264-CM19</t>
  </si>
  <si>
    <t>Servicio de cafetería para participantes taller "Protección de Datos Personales", en la Corte de Apelaciones de Arica</t>
  </si>
  <si>
    <t>5752-265-CM19</t>
  </si>
  <si>
    <t>5752-266-CM19</t>
  </si>
  <si>
    <t>Servicio de cafetería para participantes de la Sesión de Consejo Nº 1.000 (abierta a la Ciudadanía) del Consejo para la Transparencia</t>
  </si>
  <si>
    <t>5752-267-CM19</t>
  </si>
  <si>
    <t>Adquisición de pendrive con logo del Consejo para actividades de habilitación y formación de formadores en DAI</t>
  </si>
  <si>
    <t>5752-269-CM19</t>
  </si>
  <si>
    <t>CAROLA ELIZABETH SANTANA GOMEZ</t>
  </si>
  <si>
    <t>13.322.427-0</t>
  </si>
  <si>
    <t>5752-270-CM19</t>
  </si>
  <si>
    <t>Servicio de cafeterÍa para 3 Coloquios Regionales que se realizarán en las ciudades de Osorno, Puerto Montt y Castro, organizados por el Observatorio de Transparencia de la Universidad de Los Lagos.</t>
  </si>
  <si>
    <t>5752-271-SE19</t>
  </si>
  <si>
    <t>Licencia surveymonkey plan avanzado para realizar encuestas que realiza la Dirección de Estudios del Consejo para la Transparencia.</t>
  </si>
  <si>
    <t>5752-268-CM19</t>
  </si>
  <si>
    <t>5752-272-SE19</t>
  </si>
  <si>
    <t>Contratación de la Sala cuna para el menor, hijo de la trabajadora del Consejo, Analista Senior de la Unidad de Admisibilidad y SARC.</t>
  </si>
  <si>
    <t>5752-273-CM19</t>
  </si>
  <si>
    <t>5752-274-CM19</t>
  </si>
  <si>
    <t>Adquisición de 14 sillas para comedor de funcionarios del Consejo para la Transparencia.</t>
  </si>
  <si>
    <t>COMERCIALIZADORA JMJ LIMITADA</t>
  </si>
  <si>
    <t>76.148.317-k</t>
  </si>
  <si>
    <t>5752-275-CM19</t>
  </si>
  <si>
    <t>2239-17-LP11 Convenio Marco de Data Center y servicios asociados</t>
  </si>
  <si>
    <t>5752-276-CM19</t>
  </si>
  <si>
    <t>Servicio de aumento de ancho de banda Internet nacional e internacional para sistemas del Consejo para la Transparencia</t>
  </si>
  <si>
    <t>5752-277-CM19</t>
  </si>
  <si>
    <t>Servicio de radio taxi para actividades institucionales (16/05/2019 AL 15/06/2019)</t>
  </si>
  <si>
    <t>5752-278-CM19</t>
  </si>
  <si>
    <t>Servicio de impresión de sobres cartas para despacho de correspondencia del Consejo.</t>
  </si>
  <si>
    <t>5752-279-CM19</t>
  </si>
  <si>
    <t>Compra de 15.000 sobres tamaño carta con logo corporativo para despacho de correspondencia oficial del Consejo para la Transparencia</t>
  </si>
  <si>
    <t>5752-280-CM19</t>
  </si>
  <si>
    <t>Adquisición de 5 Laptop con equipamiento complementario para habilitar puestos de trabajo de funcionarios</t>
  </si>
  <si>
    <t>5752-281-CM19</t>
  </si>
  <si>
    <t>Servicio de diseño de nuevas páginas del Portal de Transparencia del Estado con orientación ciudadana</t>
  </si>
  <si>
    <t>5752-282-CM19</t>
  </si>
  <si>
    <t>Adquisición de smart tv para la Unidad de Comunicaciones del Consejo para la Transparencia (Revisión de Prensa)</t>
  </si>
  <si>
    <t>REPARACIONES BBCC LIMITADA</t>
  </si>
  <si>
    <t>76.376.530-k</t>
  </si>
  <si>
    <t>5752-283-CM19</t>
  </si>
  <si>
    <t>Servicio de carga de combustible para vehículo institucional del Consejo para la Transparencia</t>
  </si>
  <si>
    <t>5752-284-CM19</t>
  </si>
  <si>
    <t>Desarrollo de escritorio de trabajo con indicadores del Portal de Transparencia del Estado, para ser utilizado por el Ministerio Secretaría General de la Presidencia</t>
  </si>
  <si>
    <t>5752-285-CM19</t>
  </si>
  <si>
    <t>Servicio de Perfiles para el Diseño Portal de Transparencia</t>
  </si>
  <si>
    <t>5752-287-CM19</t>
  </si>
  <si>
    <t>Adquisición de fuentes de poder para reparación de PC.</t>
  </si>
  <si>
    <t>5752-286-CM19</t>
  </si>
  <si>
    <t>5752-288-CM19</t>
  </si>
  <si>
    <t>Servicio de despacho de correspondencia mes de junio 2019</t>
  </si>
  <si>
    <t>5752-289-CM19</t>
  </si>
  <si>
    <t>5752-290-CM19</t>
  </si>
  <si>
    <t>Servicio de suscripción Diario la Tercera Sábado y Domingo con servicio on-line (Clave LT Digital)</t>
  </si>
  <si>
    <t>5752-291-CM19</t>
  </si>
  <si>
    <t>Firma electrónica para Director Jurídico suplente</t>
  </si>
  <si>
    <t>5752-292-CM19</t>
  </si>
  <si>
    <t>Compra de 5 cojines lumbares para funcionarios, requerimiento de Prevención de Riesgos</t>
  </si>
  <si>
    <t>5752-293-CM19</t>
  </si>
  <si>
    <t>Servicio evaluación psicolaboral para identificar el nivel de ajuste de 5 postulantes al proceso de selección Analista de Unidad de Análisis de Fondo</t>
  </si>
  <si>
    <t>5752-294-CM19</t>
  </si>
  <si>
    <t>Compra de discos duros para mejora de notebook y Pc institucionales</t>
  </si>
  <si>
    <t>5752-295-CM19</t>
  </si>
  <si>
    <t>Compra de cables de red para mejoras en equipos computacionales</t>
  </si>
  <si>
    <t>5752-296-CM19</t>
  </si>
  <si>
    <t>Cinta para impresora Brother TZ231 para etiquetado de bienes del Consejo</t>
  </si>
  <si>
    <t>5752-297-CM19</t>
  </si>
  <si>
    <t>Compra de cables y conectores Dell, adapador mini displayport a VGA para equipos computacionales</t>
  </si>
  <si>
    <t>SERVICIOS INTEGRALES DE LOGISTICA Y LABORATORIO LIMITADA</t>
  </si>
  <si>
    <t>77.695.790-9</t>
  </si>
  <si>
    <t>5752-298-CM19</t>
  </si>
  <si>
    <t>Compra de ticket restaurant para funcionarios beneficio Servicio de Bienestar</t>
  </si>
  <si>
    <t>5752-299-CM19</t>
  </si>
  <si>
    <t>Servicio de cafeteria para participantes en el marco de charla sobre "Protección de Datos Personales", la que se realizarán en dependencias de la Corte de Apelaciones de Santiago.</t>
  </si>
  <si>
    <t>5752-300-CM19</t>
  </si>
  <si>
    <t>Servicio de transporte integral para el Presidente del Consejo para la Transparencia</t>
  </si>
  <si>
    <t>5752-301-CM19</t>
  </si>
  <si>
    <t>Servicio de producción para seminario "Gobierno Abierto Municipal" días 24 y 25 de julio de 2019 en Salones de Edificio Centenario</t>
  </si>
  <si>
    <t>SOCIEDAD MAJO PRODUCCIONES SPA</t>
  </si>
  <si>
    <t>76.085.237-6</t>
  </si>
  <si>
    <t>5752-302-CM19</t>
  </si>
  <si>
    <t>Compra pizarra de vidrio 1x1,2 metros</t>
  </si>
  <si>
    <t>5752-303-CM19</t>
  </si>
  <si>
    <t>Compra de material de aseo para oficinas del Consejo para la Transparencia</t>
  </si>
  <si>
    <t>5752-304-CM19</t>
  </si>
  <si>
    <t>Compra de material de oficina para el Consejo para la Transparencia</t>
  </si>
  <si>
    <t>5752-305-SE19</t>
  </si>
  <si>
    <t>Servicio de ERP CGU+ (Complementa OC 5752-367-CM18)</t>
  </si>
  <si>
    <t>5752-306-CM19</t>
  </si>
  <si>
    <t>5752-307-CM19</t>
  </si>
  <si>
    <t>5752-308-CM19</t>
  </si>
  <si>
    <t>Cena con arriendo de salón, para atender a delegación de la Unión Europea y abordar detalles de normativa de Protección de Datos Personales chilena en trámite</t>
  </si>
  <si>
    <t>5752-309-CM19</t>
  </si>
  <si>
    <t>Informes Psicolabora para evaluar candidatos y su ajuste al perfil de cargo de Analista de Atención al Usuario</t>
  </si>
  <si>
    <t>5752-310-CM19</t>
  </si>
  <si>
    <t>Informes psicolaborales para evaluar candidatos y su ajuste al perfil de cargo de Analista de Admisibilidad y SARC</t>
  </si>
  <si>
    <t>5752-311-SE19</t>
  </si>
  <si>
    <t>5752-312-CM19</t>
  </si>
  <si>
    <t>Servicio de impresión de tarjetas de presentación para jefe Unidad de Fiscalización y Asesora Presidente Gabinete</t>
  </si>
  <si>
    <t>5752-313-CM19</t>
  </si>
  <si>
    <t>Compra de Licencias Microsoft Office Enterprise E3</t>
  </si>
  <si>
    <t>5752-314-CM19</t>
  </si>
  <si>
    <t>5752-315-CM19</t>
  </si>
  <si>
    <t>5752-316-CM19</t>
  </si>
  <si>
    <t>Servicio de impresión de libro "Acuerdo Nacional Anticorrupción" .</t>
  </si>
  <si>
    <t>5752-317-CM19</t>
  </si>
  <si>
    <t>Adquisición mobiliario Dirección Estudio y Vinculación</t>
  </si>
  <si>
    <t>5752-318-CM19</t>
  </si>
  <si>
    <t>5752-319-CM19</t>
  </si>
  <si>
    <t>5752-320-CM19</t>
  </si>
  <si>
    <t>5752-321-CM19</t>
  </si>
  <si>
    <t>Compra de teclados</t>
  </si>
  <si>
    <t>DELL COMPUTER DE CHILE LIMITADA</t>
  </si>
  <si>
    <t>77.099.980-4</t>
  </si>
  <si>
    <t>5752-322-CM19</t>
  </si>
  <si>
    <t>Compra de memorias y mouse</t>
  </si>
  <si>
    <t>SOCIEDAD DE INVERSIONES TEKNOX S.A.</t>
  </si>
  <si>
    <t>76.389.113-5</t>
  </si>
  <si>
    <t>5752-323-CM19</t>
  </si>
  <si>
    <t>Compra de memorias Ram Kingston 8 GB</t>
  </si>
  <si>
    <t>KEPLER NOVA LIMITADA</t>
  </si>
  <si>
    <t>76.426.265-4</t>
  </si>
  <si>
    <t>5752-324-CM19</t>
  </si>
  <si>
    <t>Aquisición de certificado sitio seguro</t>
  </si>
  <si>
    <t>5752-325-CM19</t>
  </si>
  <si>
    <t>5752-326-CM19</t>
  </si>
  <si>
    <t>5752-327-CM19</t>
  </si>
  <si>
    <t>Compra de 6 cojines lumbares para funcionarios, requerimiento de Prevención de Riesgos</t>
  </si>
  <si>
    <t>5752-328-CM19</t>
  </si>
  <si>
    <t>Servicio de despacho de correspondencia mes de julio 2019</t>
  </si>
  <si>
    <t>5752-329-SE19</t>
  </si>
  <si>
    <t>Servicio de auditoría jurídico financiera</t>
  </si>
  <si>
    <t>BUENA PRACTICA CONSULTORES LIMITADA</t>
  </si>
  <si>
    <t>76.036.839-3</t>
  </si>
  <si>
    <t>5752-330-CM19</t>
  </si>
  <si>
    <t>Servicio de cafetería para asistentes a taller en materias de Ley de Transparencia, Escuela de Capacitación de Funcionarios Públicos</t>
  </si>
  <si>
    <t>5752-331-CM19</t>
  </si>
  <si>
    <t>Renovación y actualización de licencias McAfee protection advanced</t>
  </si>
  <si>
    <t>5752-332-CM19</t>
  </si>
  <si>
    <t>Compra de carpetas colgantes Rhein Super Class color verde, para Oficina de Partes</t>
  </si>
  <si>
    <t>5752-333-CM19</t>
  </si>
  <si>
    <t>Servicio de radio taxi para actividades institucionales (16/06/2019 AL 15/07/2019)</t>
  </si>
  <si>
    <t>5752-334-CM19</t>
  </si>
  <si>
    <t>Servicio de impresión de tarjetas de presentación para 4 funcionarios de Dirección de Promoción, Formación y Vinculación</t>
  </si>
  <si>
    <t>5752-335-SE19</t>
  </si>
  <si>
    <t>Servicios de continuidad e incremento de custodia externa de documentos de archivo y cintas magnéticas de respaldo</t>
  </si>
  <si>
    <t>5752-336-CM19</t>
  </si>
  <si>
    <t>ARAUCARIAS MILENARIAS SPA</t>
  </si>
  <si>
    <t>76.428.898-k</t>
  </si>
  <si>
    <t>5752-337-SE19</t>
  </si>
  <si>
    <t>Publicación Resoluciones Diario Oficial</t>
  </si>
  <si>
    <t>5752-338-SE19</t>
  </si>
  <si>
    <t>Servicio de telefonía móvil (modifica OC 5752-621-SE18)</t>
  </si>
  <si>
    <t>5752-339-CM19</t>
  </si>
  <si>
    <t>5752-340-SE19</t>
  </si>
  <si>
    <t>Arriendo de computadores</t>
  </si>
  <si>
    <t>5752-341-SE19</t>
  </si>
  <si>
    <t>Arriendo de computadores para funcionarios del CPLT</t>
  </si>
  <si>
    <t>5752-342-CM19</t>
  </si>
  <si>
    <t>Compra de 2 pizarras de vidrio para oficinas del Consejo para la Transparencia</t>
  </si>
  <si>
    <t>5752-343-CM19</t>
  </si>
  <si>
    <t>Servicio de cafetería para atender charla de "Prevención del consumo de drogas" realizada por SENDA en oficinas del Consejo para la Transparencia</t>
  </si>
  <si>
    <t>5752-344-CM19</t>
  </si>
  <si>
    <t>Servicio emailing Fidelizador para los newsletter y emailing del CPLT.</t>
  </si>
  <si>
    <t>5752-345-CM19</t>
  </si>
  <si>
    <t>5752-346-CM19</t>
  </si>
  <si>
    <t>5752-347-CM19</t>
  </si>
  <si>
    <t>5752-348-CM19</t>
  </si>
  <si>
    <t>Servicio de almuerzo para atender a representantes de Google y autoridades del Consejo para la Transparencia, reunión de trabajo por materias de protección de datos personales</t>
  </si>
  <si>
    <t>5752-349-SE19</t>
  </si>
  <si>
    <t>Modificación mesa sala de sesiones del Consejo Directivo del Consejo para la Transparencia</t>
  </si>
  <si>
    <t>5752-350-CM19</t>
  </si>
  <si>
    <t>5752-351-CM19</t>
  </si>
  <si>
    <t>5752-352-CM19</t>
  </si>
  <si>
    <t>Evaluaciones psicolaborales, para identificar el nivel de ajuste de cada candidato/a al cargo de Analista Financiero Contable</t>
  </si>
  <si>
    <t>5752-353-CM19</t>
  </si>
  <si>
    <t>Servicio de cafetería para asistentes a firma de Convenio con Academia Judicial y el Consejo para la Transparencia</t>
  </si>
  <si>
    <t>5752-354-CM19</t>
  </si>
  <si>
    <t>Compra de sillas Ergonómicas para funcionarios del Consejo</t>
  </si>
  <si>
    <t>OFISILLAS IMPORTACION DISTRIBUCION Y COMERCIALIZACION LIMITADA</t>
  </si>
  <si>
    <t>76.374.069-2</t>
  </si>
  <si>
    <t>5752-355-CM19</t>
  </si>
  <si>
    <t>Contratación de 4 firmas electrónicas para la Dirección de Fiscalización (2) , Dirección Jurídica (1) y Dirección Promoción, Formación y Vinculación (1)</t>
  </si>
  <si>
    <t>5752-356-CM19</t>
  </si>
  <si>
    <t>Arriendo de salones para realizar Seminario "Narco corrupción: Un riesgo latente para la Democracia"</t>
  </si>
  <si>
    <t>5752-357-CM19</t>
  </si>
  <si>
    <t>Servicio de cafetería para participantes en el marco Escuela de Capacitación de Funcionarios.</t>
  </si>
  <si>
    <t>5752-358-CM19</t>
  </si>
  <si>
    <t>Compra de 5 percheros metálicos para oficinas</t>
  </si>
  <si>
    <t>5752-359-CM19</t>
  </si>
  <si>
    <t>Compra de mobiliario, Oficina Director de Fiscalización</t>
  </si>
  <si>
    <t>5752-360-CM19</t>
  </si>
  <si>
    <t>Servicio de cena para atender reunión con senador de la República, Presidente y Consejeros del Consejo para la Transparencia serán abordadas temáticas en protección de datos personales</t>
  </si>
  <si>
    <t>SOC.ADMINISTRADORA GENERAL S A Y CIA C.P.A.</t>
  </si>
  <si>
    <t>76.467.620-3</t>
  </si>
  <si>
    <t>5752-361-CM19</t>
  </si>
  <si>
    <t>Consultoría migración Exchange 2010 a Exchange online</t>
  </si>
  <si>
    <t>5752-364-CM19</t>
  </si>
  <si>
    <t>Servicio de diseño “Maquetación Portal Transparencia 2.0" para facilitar la selección de organismos desde el sitio del CPLT y los nuevos banner DAI y TA del Portal</t>
  </si>
  <si>
    <t>5752-362-CM19</t>
  </si>
  <si>
    <t>5752-363-CM19</t>
  </si>
  <si>
    <t>5752-365-CM19</t>
  </si>
  <si>
    <t>5752-366-SE19</t>
  </si>
  <si>
    <t>Adquisición de equipos telefónicos para las dependencias del Consejo</t>
  </si>
  <si>
    <t>5752-367-SE19</t>
  </si>
  <si>
    <t>Estudio Nacional de Funcionarios Públicos año 2019</t>
  </si>
  <si>
    <t>CLIODINAMICA ASESORIAS, CONSULTORIAS E INGENIERIA LIMITADA</t>
  </si>
  <si>
    <t>76.049.958-7</t>
  </si>
  <si>
    <t>5752-368-SE19</t>
  </si>
  <si>
    <t>Sericio de mantención</t>
  </si>
  <si>
    <t>5752-369-CM19</t>
  </si>
  <si>
    <t>Servicios de monitoreos necesarios para el funcionamiento de portales.</t>
  </si>
  <si>
    <t>5752-370-CM19</t>
  </si>
  <si>
    <t>Servicio de reparación de equipos computacionales</t>
  </si>
  <si>
    <t>5752-371-CM19</t>
  </si>
  <si>
    <t>Servicio de radio taxi para actividades institucionales 16/07/2019 AL 15/08/2019</t>
  </si>
  <si>
    <t>5752-372-CM19</t>
  </si>
  <si>
    <t>Servicio de cafetería para reunión de la Dirección de P, F y V, con organizaciones de Sociedad Civil.</t>
  </si>
  <si>
    <t>5752-373-CM19</t>
  </si>
  <si>
    <t>Adquisición de 1 Laptop Dell destinado a Director Jurídico (s)</t>
  </si>
  <si>
    <t>Continuity-IT SPA</t>
  </si>
  <si>
    <t>76.471.759-7</t>
  </si>
  <si>
    <t>5752-374-CM19</t>
  </si>
  <si>
    <t>Mantención 45.000 Km. vehículo institucional</t>
  </si>
  <si>
    <t>5752-375-CM19</t>
  </si>
  <si>
    <t>Renovación de Firewall para asegurar la disponibilidad de los servicios de red, y la protección de la información</t>
  </si>
  <si>
    <t>5752-376-CM19</t>
  </si>
  <si>
    <t>Compra de 2 pizarras de vidrio para Director Jurídico y Jefe Unidad de Normativa.</t>
  </si>
  <si>
    <t>5752-377-SE19</t>
  </si>
  <si>
    <t>Servicios de sala cuna para hijo menor de funcionaria Analista de la Unidad Atención Usuario del CPLT.</t>
  </si>
  <si>
    <t>CENTRO EDUCACIONAL CRAYONES LIMITADA</t>
  </si>
  <si>
    <t>77.125.160-9</t>
  </si>
  <si>
    <t>5752-378-SE19</t>
  </si>
  <si>
    <t>Implementación de mejoras en sistema de climatización de oficinas</t>
  </si>
  <si>
    <t>5752-379-CM19</t>
  </si>
  <si>
    <t>5752-380-CM19</t>
  </si>
  <si>
    <t>2239-7-LP14 C.M. de Hardware, licencias de software y R.E.D.</t>
  </si>
  <si>
    <t>5752-381-CM19</t>
  </si>
  <si>
    <t>COmpra de 5 Televiosres LG 55"</t>
  </si>
  <si>
    <t>5752-382-CM19</t>
  </si>
  <si>
    <t>Servicio de arriendo de salón, coffe break y almuerzo, jornada de Planificación para la Dirección Promoción, Formación y Vinculación</t>
  </si>
  <si>
    <t>5752-383-CM19</t>
  </si>
  <si>
    <t>5752-384-CM19</t>
  </si>
  <si>
    <t>Servicio de cafetería para participantes en el marco de la presentación del Modelo de Gobierno Abierto Municipal a funcionarios públicos y sociedad civil en la región de Ñuble</t>
  </si>
  <si>
    <t>5752-385-CM19</t>
  </si>
  <si>
    <t>2239-8-LP12 Servicios de Administración por Voucher</t>
  </si>
  <si>
    <t>5752-386-CM19</t>
  </si>
  <si>
    <t>Adquisición de kardex para Dirección Jurídica</t>
  </si>
  <si>
    <t>5752-387-CM19</t>
  </si>
  <si>
    <t>Contratación de Curso: Fundamentos para la Gestión de Procesos de Negocio.</t>
  </si>
  <si>
    <t>5752-388-CM19</t>
  </si>
  <si>
    <t>Servicio de despacho de correspondencia mes de agosto 2019</t>
  </si>
  <si>
    <t>5752-389-CM19</t>
  </si>
  <si>
    <t>5752-390-SE19</t>
  </si>
  <si>
    <t>Adquisición de Normas ISO's para la coordinación de datos y Seguridad de la Información.</t>
  </si>
  <si>
    <t>5752-391-SE19</t>
  </si>
  <si>
    <t>Diploma de Postítulo en Protección de Datos Personales para 8 funcionarios del Consejo</t>
  </si>
  <si>
    <t>5752-392-CM19</t>
  </si>
  <si>
    <t>Servicio de coaching mediante outplacement</t>
  </si>
  <si>
    <t>FUCHS Y ASOCIADOS LTDA</t>
  </si>
  <si>
    <t>79.689.060-6</t>
  </si>
  <si>
    <t>5752-393-SE19</t>
  </si>
  <si>
    <t>2 plazas en Diploma de Postítulo en Ciberseguridad</t>
  </si>
  <si>
    <t>5752-394-CM19</t>
  </si>
  <si>
    <t>Servicio de cafetería para atender delegación centroamericana de la Unión Europea</t>
  </si>
  <si>
    <t>5752-395-SE19</t>
  </si>
  <si>
    <t>Diplomado en Ciberseguridad en Infraestructura Crítica de Informaciones- USS</t>
  </si>
  <si>
    <t>UNIVERSIDAD SAN SEBASTIAN</t>
  </si>
  <si>
    <t>71.631.900-8</t>
  </si>
  <si>
    <t>5752-396-CM19</t>
  </si>
  <si>
    <t>Curso: Fundamentos para la Gestión de Procesos de Negocio - PUC</t>
  </si>
  <si>
    <t>5752-397-CM19</t>
  </si>
  <si>
    <t>Servicio de alimentación en atención a celebración de fiestas patrias para afiliados a Bienestar del Consejo para la Transparencia</t>
  </si>
  <si>
    <t>5752-398-CM19</t>
  </si>
  <si>
    <t>Curso: Lectura Veloz para funcionario del Consejo para la Transparencia</t>
  </si>
  <si>
    <t>ASESORIAS ALTUS LIMITADA</t>
  </si>
  <si>
    <t>76.671.460-9</t>
  </si>
  <si>
    <t>5752-399-CM19</t>
  </si>
  <si>
    <t>5752-400-CM19</t>
  </si>
  <si>
    <t>Curso: Interpretación y Análisis en ISO 27001:2013 – Sistema de Gestión de Seguridad de la Información</t>
  </si>
  <si>
    <t>5752-401-SE19</t>
  </si>
  <si>
    <t>Reparación equipo de aire acondicionado de Data Center</t>
  </si>
  <si>
    <t>5752-402-CM19</t>
  </si>
  <si>
    <t>5752-403-SE19</t>
  </si>
  <si>
    <t>Diplomado: Agenda 2030, Objetivos de Desarrollo Sostenible y Políticas Públicas</t>
  </si>
  <si>
    <t>FUNDACION HENRY DUNANT AMERICA LATINA</t>
  </si>
  <si>
    <t>53.302.641-9</t>
  </si>
  <si>
    <t>5752-404-CM19</t>
  </si>
  <si>
    <t>Compra de materiales de aseo para oficinas del Consejo para la Transparencia</t>
  </si>
  <si>
    <t>5752-405-CM19</t>
  </si>
  <si>
    <t>Articulos de escritorio y papeleria</t>
  </si>
  <si>
    <t>5752-406-CM19</t>
  </si>
  <si>
    <t>5752-407-CM19</t>
  </si>
  <si>
    <t>Adquisición de pedestal para TV 55"</t>
  </si>
  <si>
    <t>5752-408-CM19</t>
  </si>
  <si>
    <t>Adquisición TV LG 55"</t>
  </si>
  <si>
    <t>5752-409-CM19</t>
  </si>
  <si>
    <t>Arriendo de salón y servicio de cafetería taller sobre el sistema de retroalimentación destinado a Jefaturas del Consejo Para la Transparencia</t>
  </si>
  <si>
    <t>5752-411-CM19</t>
  </si>
  <si>
    <t>Ticket Restauran a funcionarios Servicio de Bienestar del Personal.</t>
  </si>
  <si>
    <t>5752-410-CM19</t>
  </si>
  <si>
    <t>5752-412-CM19</t>
  </si>
  <si>
    <t>Tarjetas de presentación para funcionarios del Consejo para la Transparencia</t>
  </si>
  <si>
    <t>5752-413-CM19</t>
  </si>
  <si>
    <t>Curso de manejo intermedio de la planilla de cálculo Excel para Windows para una funcionaria del Consejo para la Transparencia</t>
  </si>
  <si>
    <t>5752-414-CM19</t>
  </si>
  <si>
    <t>Artículos de escritorio y papelería</t>
  </si>
  <si>
    <t>5752-415-SE19</t>
  </si>
  <si>
    <t>Curso: Agile Team Facilitator (ATF) para funcionario del Consejo</t>
  </si>
  <si>
    <t>C &amp; S INFORMATICA AGENCIA EN CHILE</t>
  </si>
  <si>
    <t>59.174.560-3</t>
  </si>
  <si>
    <t>5752-416-CM19</t>
  </si>
  <si>
    <t>Compra de 2 pasajes internacionales Santiago, Tirana, Belgrado para Consejero y Asesor Internacional, participación en 41st International Conference of Data Protection and Privacy Commissioners y reunión con autoridad garante de DAI y PDP de Serbia</t>
  </si>
  <si>
    <t>5752-417-CM19</t>
  </si>
  <si>
    <t>Comisión pasajes internacionales complementa OC 5752-416-CM19</t>
  </si>
  <si>
    <t>5752-418-CM19</t>
  </si>
  <si>
    <t>5752-419-CM19</t>
  </si>
  <si>
    <t>Impresión de 5 Organigramas de la Administración del Estado en formato afiche termolaminado</t>
  </si>
  <si>
    <t>5752-421-CM19</t>
  </si>
  <si>
    <t>Suministro combustible vehículo institucional mes de septiembre 2019</t>
  </si>
  <si>
    <t>5752-422-CM19</t>
  </si>
  <si>
    <t>Suministro de combustible vehículo institucional mes de septiembre 2019</t>
  </si>
  <si>
    <t>5752-420-CM19</t>
  </si>
  <si>
    <t>5752-423-SE19</t>
  </si>
  <si>
    <t>Diplomado "Curso Responsabilidad de la empresa y compliance" para una funcionaria del Consejo</t>
  </si>
  <si>
    <t>FUNDACIÓN GENERAL DE LA UNIVERSIDAD DE SALAMANCA</t>
  </si>
  <si>
    <t>5752-424-CM19</t>
  </si>
  <si>
    <t>Servicio de radio taxi para actividades institucionales 16/08/2019 AL 15/09/2019</t>
  </si>
  <si>
    <t>5752-425-CM19</t>
  </si>
  <si>
    <t>Servicio de despacho de correspondencia mes de septiembre 2019</t>
  </si>
  <si>
    <t>5752-426-CM19</t>
  </si>
  <si>
    <t>Adquisición de Cojín lumbar espuma Ergonómico.</t>
  </si>
  <si>
    <t>5752-427-CM19</t>
  </si>
  <si>
    <t>Servicio de coffe break en el marco de la capacitación en Modelo de Gobierno Abierto, Portal y Ley de Transparencia</t>
  </si>
  <si>
    <t>5752-428-CM19</t>
  </si>
  <si>
    <t>Pasajes internacionales a París para Consejero Macelo Drago y Asesor Relacionamiento Internacional, asisten a SPIO (Working Party of Senior Public Integrity Officials) que se realizará a fines de noviembre en la sede de la OECD</t>
  </si>
  <si>
    <t>5752-429-CM19</t>
  </si>
  <si>
    <t>Comisión pasajes internacionales complementa OC 5752-428-CM19</t>
  </si>
  <si>
    <t>5752-430-CM19</t>
  </si>
  <si>
    <t>Compra de cojines lumbares para funcionarios, requerimiento de Prevención de Riesgos</t>
  </si>
  <si>
    <t>5752-431-CM19</t>
  </si>
  <si>
    <t>Adquisición de estaciones de trabajo para Unidad Atención al Usuario</t>
  </si>
  <si>
    <t>5752-432-CM19</t>
  </si>
  <si>
    <t>Compra e instalación de paneles vidriados y separador ambiente para el sector de la Unidad de Atención al Usuario de la Dirección Promoción, Formación y Vinculación</t>
  </si>
  <si>
    <t>MUEBLES TIMAUKEL LIMITADA</t>
  </si>
  <si>
    <t>78.042.830-9</t>
  </si>
  <si>
    <t>5752-433-CM19</t>
  </si>
  <si>
    <t>Pasajes internacionales a Buenos Aires para Funcionario Sergio Hormazabal quien participará como panalista del XXIV Congreso del CLAD</t>
  </si>
  <si>
    <t>5752-434-CM19</t>
  </si>
  <si>
    <t>Comisión pasajes internacionales complementa OC 5752-433-CM19</t>
  </si>
  <si>
    <t>5752-435-CM19</t>
  </si>
  <si>
    <t>Diplomado - Data Science para funcionario del Consejo Juan Caniumilla</t>
  </si>
  <si>
    <t>CENTRO DE CAPACITACION ADOLFO IBAÑEZ SPA</t>
  </si>
  <si>
    <t>76.490.460-5</t>
  </si>
  <si>
    <t>5752-436-CM19</t>
  </si>
  <si>
    <t>Curso de Introducción AR para las Ciencias Sociales para funcionario del Consejo Daniel Contreras</t>
  </si>
  <si>
    <t>5752-437-SE19</t>
  </si>
  <si>
    <t>Inscripción al XXIV Congreso Internacional del CLAD: sobre la Reforma del Estado y de la Administración Pública para funcionario del Consejo Sergio Hormazabal de Dirección de Fiscalización</t>
  </si>
  <si>
    <t>Centro Latinoamericano de Administración para el d</t>
  </si>
  <si>
    <t>61.980.730-8</t>
  </si>
  <si>
    <t>5752-438-CM19</t>
  </si>
  <si>
    <t>Servicio de impresión de compendios sobre Normativa chilena de Transparencia, Derecho de Acceso a Información y Protección de Datos Personales.</t>
  </si>
  <si>
    <t>5752-439-CM19</t>
  </si>
  <si>
    <t>Diseño de templates para Portal de Transparencia para facilitar la edición de contenidos y artículos del Portal</t>
  </si>
  <si>
    <t>CORTES, MONCADA Y PIZARRO LIMITADA</t>
  </si>
  <si>
    <t>76.198.095-5</t>
  </si>
  <si>
    <t>5752-440-CM19</t>
  </si>
  <si>
    <t>Servicio de impresión de compendios sobre Normativa chilena en Transparencia, Derecho de Acceso a Información y Protección de Datos Personales</t>
  </si>
  <si>
    <t>5752-441-SE19</t>
  </si>
  <si>
    <t>Servicio de administración, almacenamiento y custodia de documentos de archivo y cintas magnéticas de respaldo para el Consejo para la Transparencia”. Proveniente licitación ID 529229-3-LE19</t>
  </si>
  <si>
    <t>DOCUSTORE SPA</t>
  </si>
  <si>
    <t>96.879.160-5</t>
  </si>
  <si>
    <t>5752-442-CM19</t>
  </si>
  <si>
    <t>Compra de gel desinfectante para manos.</t>
  </si>
  <si>
    <t>5752-443-CM19</t>
  </si>
  <si>
    <t>Pasaje internacional a la ciudad de Montevideo Uruguay para Consejera Gloria de la Fuentes Participar en Seminario “A un año de la aplicación del Reglamento General de Protección de Datos”</t>
  </si>
  <si>
    <t>COMPANIA ANDINA DE TURISMO SPA</t>
  </si>
  <si>
    <t>84.523.800-6</t>
  </si>
  <si>
    <t>5752-444-CM19</t>
  </si>
  <si>
    <t>Comisión pasajes internacionales complementa OC 5752-443-CM19</t>
  </si>
  <si>
    <t>5752-445-CM19</t>
  </si>
  <si>
    <t>Comisión pasajes internacionales complementa OC 5752-446-CM19</t>
  </si>
  <si>
    <t>5752-446-CM19</t>
  </si>
  <si>
    <t>Pasaje internacional a la ciudad de Montevideo para Consejera Gloria de la Fuente, participará en seminario "A un año de la aplicación del Reglamento General de Protección de Datos”</t>
  </si>
  <si>
    <t>5752-447-CM19</t>
  </si>
  <si>
    <t>Jornada de planificación estratégica del Consejo Directivo, Presidente y Directora General del Consejo para la Transparencia</t>
  </si>
  <si>
    <t>5752-448-CM19</t>
  </si>
  <si>
    <t>Compra de alcohol gel para dispensadores.</t>
  </si>
  <si>
    <t>5752-449-CM19</t>
  </si>
  <si>
    <t>Servicio de arriendo de salón y alimentación para Jornada de planificación y diseño de programas de la Dirección de Promoción, Formación y Vinculación</t>
  </si>
  <si>
    <t>5752-450-CM19</t>
  </si>
  <si>
    <t>5752-451-CM19</t>
  </si>
  <si>
    <t>Ticket Restauran a funcionarios Servicio de Bienestar del Personal del Consejo</t>
  </si>
  <si>
    <t>5752-452-CM19</t>
  </si>
  <si>
    <t>Servicio de arriendo de salón y alimentación para Jornada de planificación de la Dirección de Estudio del Consejo.</t>
  </si>
  <si>
    <t>5752-453-CM19</t>
  </si>
  <si>
    <t>Pasaje internacional a la ciudad de Ciudad de México para Presidente del Consejo y Coordinador de Análisis e Innovación, quienes participara en encuentro de la Red.</t>
  </si>
  <si>
    <t>5752-454-CM19</t>
  </si>
  <si>
    <t>5752-455-CM19</t>
  </si>
  <si>
    <t>Pasaje internacional a la Ciudad de México para Presidente del Consejo y Coordinador de Análisis e Innovación, quienes participara en el "Encuentro de la Red".</t>
  </si>
  <si>
    <t>5752-456-CM19</t>
  </si>
  <si>
    <t>Comisión Pasaje internacional complementa la OC 5752-455-cm19</t>
  </si>
  <si>
    <t>5752-457-CM19</t>
  </si>
  <si>
    <t>Soporte anual Firewall necesario para dar continuidad y seguridad a los servicios de red.</t>
  </si>
  <si>
    <t>5752-458-CM19</t>
  </si>
  <si>
    <t>Servicio de coffe break para jornada de capacitación en Gobierno Abierto, Portal y Ley de Transparencia en Municipalidad de Valdivia, para municipios de la Región de Los Ríos.</t>
  </si>
  <si>
    <t>5752-459-CM19</t>
  </si>
  <si>
    <t>5752-460-CM19</t>
  </si>
  <si>
    <t>Firma electrónica para suplencia de Coordinadora de Transparencia</t>
  </si>
  <si>
    <t>5752-463-CM19</t>
  </si>
  <si>
    <t>Arriendo de salón y alimentación para jornada de Sesiones del Consejo Directivo Nº 1040 y 1041 de Gestión y Estrategia por Planificación anual 2020</t>
  </si>
  <si>
    <t>5752-461-CM19</t>
  </si>
  <si>
    <t>5752-462-CM19</t>
  </si>
  <si>
    <t>5752-464-CM19</t>
  </si>
  <si>
    <t>5752-465-CM19</t>
  </si>
  <si>
    <t>Renovación de equipo Appliance HSM, instalación y soporte para almacenar firmas electrónicas avanzadas, funcionamiento de sistemas y bases de datos en cuanto a criptografía</t>
  </si>
  <si>
    <t>5752-466-CM19</t>
  </si>
  <si>
    <t>Suministro de combustible vehículo institucional mes de octubre 2019</t>
  </si>
  <si>
    <t>5752-467-CM19</t>
  </si>
  <si>
    <t>Servicio de almuerzo para atender mesa de reunión en materias de trabajo de ambas instituciones, entre el Presidente del Consejo para la Transparencia, don Jorge Jaraquemada y el Contralor General de la República, don Jorge Bermúdez.</t>
  </si>
  <si>
    <t>5752-468-CM19</t>
  </si>
  <si>
    <t>Servicio de cafetería para atender jornadas de capacitación sobre Gobierno Abierto, Portal de Transparencia y Protección de Datos Personales, en I.M. de Valdivia, servicio para 50 personas el 7 de noviembre y 40 personas el 8 de noviembre de 2019</t>
  </si>
  <si>
    <t>5752-469-CM19</t>
  </si>
  <si>
    <t>Curso Técnicas en Liquidación y Cálculo de Remuneraciones para 2 funcionarias de Unidad de Gestión y Desarrollo de Personas</t>
  </si>
  <si>
    <t>UNIVERSIDAD SANTO TOMAS</t>
  </si>
  <si>
    <t>71.551.500-8</t>
  </si>
  <si>
    <t>5752-470-CM19</t>
  </si>
  <si>
    <t>Cambio de pasaje de regreso de Paris para Consejero y el Asesor de Relaciones Internacionales, participan en reunión extraordinaria del 6 de noviembre de 2019 de SPIO (Working Party of Senior Public Integrity Off Senior Public Integrity Officials)</t>
  </si>
  <si>
    <t>5752-471-CM19</t>
  </si>
  <si>
    <t>5752-472-CM19</t>
  </si>
  <si>
    <t>Ticket Restauran para funcionarios Servicio de Bienestar del Personal del Consejo.</t>
  </si>
  <si>
    <t>5752-473-CM19</t>
  </si>
  <si>
    <t>JETSMART SPA</t>
  </si>
  <si>
    <t>76.574.879-8</t>
  </si>
  <si>
    <t>5752-474-CM19</t>
  </si>
  <si>
    <t>Pasaje internacional a la ciudad de Madrid y Strasbourg para el Consejero Francisco Leturia quien participar en reuniones en el Consejo de Europa, Corte de Estrasburgo, seminario en la universidad de Salamanca y reuniones en la Agencia española.</t>
  </si>
  <si>
    <t>5752-475-CM19</t>
  </si>
  <si>
    <t>Comisión de pasaje internacional complementa OC 5752-474-cm19</t>
  </si>
  <si>
    <t>5752-476-SE19</t>
  </si>
  <si>
    <t>Servicio adicional de alimentación, cena de trabajo en materias de Protección de Datos Personales y Transparencia con el Senador de la República, don Francisco Huenchumilla, Presidente y dos Consejeros del Consejo para la Transparencia</t>
  </si>
  <si>
    <t>5752-477-CM19</t>
  </si>
  <si>
    <t>5752-478-CM19</t>
  </si>
  <si>
    <t>Servicio de despacho de correspondencia mes de octubre 2019</t>
  </si>
  <si>
    <t>5752-479-CM19</t>
  </si>
  <si>
    <t>5752-480-CM19</t>
  </si>
  <si>
    <t>5752-481-CM19</t>
  </si>
  <si>
    <t>Arriendo de salón, data show, telón y cafetería para dos (2) jornadas de capacitación en Gobierno Abierto, Portal y Ley de Transparencia en Valdivia, para Municipalidades de la Región de Los Ríos</t>
  </si>
  <si>
    <t>SOC COMERC IND Y DE TURISMO NAGUILAN SPA.</t>
  </si>
  <si>
    <t>86.137.400-9</t>
  </si>
  <si>
    <t>5752-482-CM19</t>
  </si>
  <si>
    <t>Servicio de cafetería para atender jornada de reflexión y planificación con directivos y jefaturas, en consideración del la contingencia social nacional y el rol del Consejo para la Transparencia y sus funcionarios</t>
  </si>
  <si>
    <t>5752-483-CM19</t>
  </si>
  <si>
    <t>Cambio de 2 pasajes internacionales Santiago, Tirana, Belgrado para Consejero y Asesor Internacional, participación en 41st International Conference of Data Protection and Privacy Commissioners y reunión con autoridad garante de DAI y PDP de Serbia</t>
  </si>
  <si>
    <t>5752-484-SE19</t>
  </si>
  <si>
    <t>Mantención sistema de climatización</t>
  </si>
  <si>
    <t>5752-485-CM19</t>
  </si>
  <si>
    <t>Pasaje internacional a ciudades de Madrid y Estrasburgo para Consejero Francisco Leturia, participará en reuniones en el Consejo de Europa, Corte de Estrasburgo, Universidad de Salamanca y Agencia Española de Protección de Datos Personales</t>
  </si>
  <si>
    <t>5752-486-CM19</t>
  </si>
  <si>
    <t>Comisión de pasaje internacional complementa OC 5752-484-CM19</t>
  </si>
  <si>
    <t>5752-487-CM19</t>
  </si>
  <si>
    <t>Adquisición de tablet destinada a Consejera Gloria de la Fuente</t>
  </si>
  <si>
    <t>COMERCIALIZADORA TODOTABLET SPA</t>
  </si>
  <si>
    <t>76.292.976-7</t>
  </si>
  <si>
    <t>5752-488-CM19</t>
  </si>
  <si>
    <t>Compra resma tamaño carta.</t>
  </si>
  <si>
    <t>5752-489-CM19</t>
  </si>
  <si>
    <t>5752-490-CM19</t>
  </si>
  <si>
    <t>5752-491-CM19</t>
  </si>
  <si>
    <t>5752-492-CM19</t>
  </si>
  <si>
    <t>Tarjeta de vestuario y calzado para funcionarios del servicio de bienestar</t>
  </si>
  <si>
    <t>5752-493-CM19</t>
  </si>
  <si>
    <t>Tarjeta de vestuario beneficio para funcionario servicio de bienestar.</t>
  </si>
  <si>
    <t>5752-494-CM19</t>
  </si>
  <si>
    <t>Compra de tarjetas de uniforme para el personal administrativo masculino, 3 funcionarios</t>
  </si>
  <si>
    <t>5752-495-CM19</t>
  </si>
  <si>
    <t>Compra de tarjetas de uniforme para personal administrativo femenino, 4 funcionarias</t>
  </si>
  <si>
    <t>5752-496-CM19</t>
  </si>
  <si>
    <t>Servicio de cafetería para 5 jornadas de reflexión y diálogo sobre el contexto social nacional dirigida a direcciones del Consejo para la Transparencia</t>
  </si>
  <si>
    <t>5752-497-CM19</t>
  </si>
  <si>
    <t>Licencia Veeam Backup for Microsoft Office 365, con servicio de instalación y configuración de repositorio</t>
  </si>
  <si>
    <t>5752-498-CM19</t>
  </si>
  <si>
    <t>Compra de 2 certificados de sitio web seguro para escritorio.infolobby.cl</t>
  </si>
  <si>
    <t>5752-499-CM19</t>
  </si>
  <si>
    <t>Servicio de radio taxi para actividades institucionales 16/09/2019 AL 15/10/2019</t>
  </si>
  <si>
    <t>5752-500-CM19</t>
  </si>
  <si>
    <t>Consultoría para capacitar a 2 funcionarios de la Unidad de Administración y Finanzas en módulo conciliación bancaria del ERP CGU+Plus</t>
  </si>
  <si>
    <t>5752-501-CM19</t>
  </si>
  <si>
    <t>Compra de carpetas colgantes para Archivo Central del Consejo para la Transparencia</t>
  </si>
  <si>
    <t>5752-502-CM19</t>
  </si>
  <si>
    <t>Compra de licencias Microsoft Office 365 Enterprise E1 y E3</t>
  </si>
  <si>
    <t>5752-503-CM19</t>
  </si>
  <si>
    <t>Compra de 155 Licencias Office 365 Advanced Threat Protection (Plan 1) para correo electrónico</t>
  </si>
  <si>
    <t>5752-504-CM19</t>
  </si>
  <si>
    <t>Servicio de cafetería en el marco jornada de capacitación con funcionarios de la región de la Araucania, en la Intendencia de Temuco</t>
  </si>
  <si>
    <t>5752-505-CM19</t>
  </si>
  <si>
    <t>Compra de cámara fotográfica.</t>
  </si>
  <si>
    <t>COMERCIALIZADORA TECNOWORLD CHILE LIMITADA</t>
  </si>
  <si>
    <t>76.120.861-6</t>
  </si>
  <si>
    <t>5752-506-CM19</t>
  </si>
  <si>
    <t>Curso: el sistema de concesiones de obras públicas en Chile.</t>
  </si>
  <si>
    <t>5752-507-CM19</t>
  </si>
  <si>
    <t>Servicio de instalación y cableado, voz, datos y sistema eléctrico para el sector de Atención Usuario, de la Dirección de Vinculación.</t>
  </si>
  <si>
    <t>5752-508-CM19</t>
  </si>
  <si>
    <t>Adquisición mobiliario para Unidad Admisibilidad de la Dirección Jurídica.</t>
  </si>
  <si>
    <t>5752-509-CM19</t>
  </si>
  <si>
    <t>Adquisición de monitores para renovación y habilitar escritorios.</t>
  </si>
  <si>
    <t>5752-510-CM19</t>
  </si>
  <si>
    <t>Adquisición de monitores por renovación y habilitación de escritorios funcionarios</t>
  </si>
  <si>
    <t>5752-511-CM19</t>
  </si>
  <si>
    <t>Servicio de ilustración e impresión de gráficas de la Dirección Formación, Promoción y Vinculación</t>
  </si>
  <si>
    <t>5752-512-CM19</t>
  </si>
  <si>
    <t>Adquisición de equipos de almacenamiento.</t>
  </si>
  <si>
    <t>5752-513-SE19</t>
  </si>
  <si>
    <t>Servicio de arriendo de salón, coffe break y almuerzo. Complementa OC 5752-383-CM19</t>
  </si>
  <si>
    <t>5752-514-CM19</t>
  </si>
  <si>
    <t>Adquisición de licencias para renovación y explotación de datos.</t>
  </si>
  <si>
    <t>5752-515-SE19</t>
  </si>
  <si>
    <t>Arriendo de proyector y telón complementa la OC 5752-383-cm19.</t>
  </si>
  <si>
    <t>5752-516-CM19</t>
  </si>
  <si>
    <t>Compra de equipos PC Dell Precisión 3630 tower.</t>
  </si>
  <si>
    <t>5752-517-CM19</t>
  </si>
  <si>
    <t>5752-518-CM19</t>
  </si>
  <si>
    <t>Servicio de Ethical Hacking para evaluar e implementar mejoras de seguridad en la plataforma tecnológica el Consejo</t>
  </si>
  <si>
    <t>5752-519-SE19</t>
  </si>
  <si>
    <t>Remodelación Oficinas piso 7,sector Vinculación</t>
  </si>
  <si>
    <t>5752-520-CM19</t>
  </si>
  <si>
    <t>Servicio de radio taxi para actividades institucionales 16/10/2019 AL 15/11/2019</t>
  </si>
  <si>
    <t>5752-521-SE19</t>
  </si>
  <si>
    <t>Póliza Seguro generales</t>
  </si>
  <si>
    <t>5752-522-CM19</t>
  </si>
  <si>
    <t>Servicio de cafetería para participante en el marco del taller de Derechos Humanos que se realizará con los funcionarios del Consejo</t>
  </si>
  <si>
    <t>5752-523-CM19</t>
  </si>
  <si>
    <t>Adquisición de equipo laptop y bases dock. Dell Latitude 7400/14 HD.</t>
  </si>
  <si>
    <t>5752-524-CM19</t>
  </si>
  <si>
    <t>Adquisición de equipos laptop y bases Dell Dock-WD19 E 5400 / I5-8365U</t>
  </si>
  <si>
    <t>MUNDOTEC LIMITADA</t>
  </si>
  <si>
    <t>76.475.540-5</t>
  </si>
  <si>
    <t>5752-525-CM19</t>
  </si>
  <si>
    <t>5752-526-CM19</t>
  </si>
  <si>
    <t>5752-527-CM19</t>
  </si>
  <si>
    <t>Servicios de evaluaciones psicolaborales, para identificar el nivel de ajuste de contrataciones directas de Administrativo de Oficina de Partes y Analista de Atención al Usuario.</t>
  </si>
  <si>
    <t>5752-528-CM19</t>
  </si>
  <si>
    <t>5752-529-CM19</t>
  </si>
  <si>
    <t>Servicio de instalación y cableado, voz, datos y sistema eléctrico para el sector de Admisibilidad SARC de la Dirección Jurídica.</t>
  </si>
  <si>
    <t>5752-530-CM19</t>
  </si>
  <si>
    <t>Adquisición de equipos laptop y bases Dell</t>
  </si>
  <si>
    <t>5752-531-CM19</t>
  </si>
  <si>
    <t>Servicio de radio taxi para actividades institucionales 24/10/2019 hasta 24/10/2019.</t>
  </si>
  <si>
    <t>ASOC AUTOS ALQUILER RADIOTAXI EL GOLF LIMITADA</t>
  </si>
  <si>
    <t>79.610.970-K</t>
  </si>
  <si>
    <t>5752-532-CM19</t>
  </si>
  <si>
    <t>Servicio de despacho de correspondencia mes de noviembre 2019</t>
  </si>
  <si>
    <t>5752-533-CM19</t>
  </si>
  <si>
    <t>Suministro de combustible vehículo institucional mes de noviembre 2019</t>
  </si>
  <si>
    <t>5752-534-CM19</t>
  </si>
  <si>
    <t>5752-535-CM19</t>
  </si>
  <si>
    <t>Servicio de instalación Control de Acceso Biométrico</t>
  </si>
  <si>
    <t>5752-537-CM19</t>
  </si>
  <si>
    <t>Compra de 3 pantallas divisorias</t>
  </si>
  <si>
    <t>5752-538-SE19</t>
  </si>
  <si>
    <t>Servicio de reparación equipo split</t>
  </si>
  <si>
    <t>5752-536-CM19</t>
  </si>
  <si>
    <t>5752-539-CM19</t>
  </si>
  <si>
    <t>SIXMANAGER TECNOLOGIAS SPA</t>
  </si>
  <si>
    <t>76.131.314-2</t>
  </si>
  <si>
    <t>5752-540-CM19</t>
  </si>
  <si>
    <t>Servicio integral de infraestructura cloud y provisión de servidores virtuales</t>
  </si>
  <si>
    <t>5752-541-CM19</t>
  </si>
  <si>
    <t>Servicio integral de infraestructura cloud y provisión de servidores virtuales (12 meses)</t>
  </si>
  <si>
    <t>5752-542-CM19</t>
  </si>
  <si>
    <t>Adquisición de equipos PC HP - Desktop - Intel Core i7 I7-8700 - 8 GB y servicios complementarios.</t>
  </si>
  <si>
    <t>5752-543-CM19</t>
  </si>
  <si>
    <t>Mantención Evolutiva y Soporte correctivo para sus plataformas de InfoLobby e InfoProbidad del Consejo para la Transparencia</t>
  </si>
  <si>
    <t>5752-544-CM19</t>
  </si>
  <si>
    <t>Compra de 20 mouse y 20 pendrive</t>
  </si>
  <si>
    <t>5752-545-CM19</t>
  </si>
  <si>
    <t>Firma electrónica avanzada para Directora General</t>
  </si>
  <si>
    <t>5752-546-CM19</t>
  </si>
  <si>
    <t>Servicio de cafetería para participante en el marco de la Jornada de Diálogos Ciudadanos: Anticorrupción y Transparencia en La Chimba, Región de Antofagasta.</t>
  </si>
  <si>
    <t>5752-547-CM19</t>
  </si>
  <si>
    <t>Adquisición de Licencias windows.</t>
  </si>
  <si>
    <t>5752-548-CM19</t>
  </si>
  <si>
    <t>Adquisición de Switch Cisco Catalyst</t>
  </si>
  <si>
    <t>ADITECNO COMPUTACIÓN LIMITADA</t>
  </si>
  <si>
    <t>76.423.513-4</t>
  </si>
  <si>
    <t>5752-549-CM19</t>
  </si>
  <si>
    <t>Compra de 50 licencias Adobe Acrobat Pro</t>
  </si>
  <si>
    <t>5752-550-SE19</t>
  </si>
  <si>
    <t>Cambio de pasaje a la ciudad de Antofagasta</t>
  </si>
  <si>
    <t>5752-551-CM19</t>
  </si>
  <si>
    <t>Instalación de botón de pánico recepción pisos 7 y 8</t>
  </si>
  <si>
    <t>5752-552-CM19</t>
  </si>
  <si>
    <t>Análisis y diseño de nueva plataforma tecnológica para de atención de usuarios del Consejo para la Transparencia</t>
  </si>
  <si>
    <t>ALFAPEOPLE CHILE SPA</t>
  </si>
  <si>
    <t>76.360.577-9</t>
  </si>
  <si>
    <t>5752-553-CM19</t>
  </si>
  <si>
    <t>Servicio de traslado de pasajeros en la ciudad de Antofagasta.</t>
  </si>
  <si>
    <t>5752-554-CM19</t>
  </si>
  <si>
    <t>5752-555-CM19</t>
  </si>
  <si>
    <t>Adquisición de equipos PC HP - Desktop - Intel Core i7 I7-8700 - 8 GB y servicios complementarios</t>
  </si>
  <si>
    <t>5752-556-CM19</t>
  </si>
  <si>
    <t>Adquisición de equipos de proyección, cámara, accesorios e instalación para sala de reunión del CPLT.</t>
  </si>
  <si>
    <t>5752-557-CM19</t>
  </si>
  <si>
    <t>Servicio de producción de evento Diálogo Ciudadano Región Metropolitana (Cabildo)</t>
  </si>
  <si>
    <t>5752-558-CM19</t>
  </si>
  <si>
    <t>Adquisición de firmas avanzadas 2 años y dispositivo criptográfico E-TOKEN</t>
  </si>
  <si>
    <t>5752-559-CM19</t>
  </si>
  <si>
    <t>Adquisición de servidores.</t>
  </si>
  <si>
    <t>5752-560-CM19</t>
  </si>
  <si>
    <t>5752-561-CM19</t>
  </si>
  <si>
    <t>5752-562-CM19</t>
  </si>
  <si>
    <t>5752-563-CM19</t>
  </si>
  <si>
    <t>Licencias CRM Microsoft</t>
  </si>
  <si>
    <t>5752-564-CM19</t>
  </si>
  <si>
    <t>Servicio de transporte de pasajeros anual a nivel nacional para el Consejo para la Transparencia</t>
  </si>
  <si>
    <t>5752-565-CM19</t>
  </si>
  <si>
    <t>Servicio anual de radiotaxi desde 24.12.2019 al 24.12.2020 para actividades y desarrollo de funciones del Consejo para la Transparencia</t>
  </si>
  <si>
    <t>5752-566-CM19</t>
  </si>
  <si>
    <t>TRANSPORTES SANTIAGO S A</t>
  </si>
  <si>
    <t>78.621.600-1</t>
  </si>
  <si>
    <t>5752-567-CM19</t>
  </si>
  <si>
    <t>Tarjeta de vestuario beneficio para funcionario servicio de bienestar</t>
  </si>
  <si>
    <t>5752-568-CM19</t>
  </si>
  <si>
    <t>Compra de pasajes internacional a la ciudad de Washington, EEUU. para funcionarios que asisten a jornada de trabajo en el FTC.</t>
  </si>
  <si>
    <t>5752-569-CM19</t>
  </si>
  <si>
    <t>Comisión Pasaje internacional complementa la OC 5752-568-cm19</t>
  </si>
  <si>
    <t>5752-570-CM19</t>
  </si>
  <si>
    <t>Compra de pasaje internacional a la ciudad e Washington, EEUU., para el Presidente del Consejo quien asistirá a jornada de Trabajo en el FTC</t>
  </si>
  <si>
    <t>5752-571-CM19</t>
  </si>
  <si>
    <t>Comisión Pasaje internacional complementa la OC 5752-470-cm19</t>
  </si>
  <si>
    <t>5752-572-CM19</t>
  </si>
  <si>
    <t>Servicio de HH de perfil desarrollador por 6 meses. para mantención y desarrollo dependiente de unidad de sistemas</t>
  </si>
  <si>
    <t>5752-573-CM19</t>
  </si>
  <si>
    <t>5752-574-CM19</t>
  </si>
  <si>
    <t>Diseño y desarrollo web para implementación de plataforma de participación ciudadana digital</t>
  </si>
  <si>
    <t>5752-1-SE20</t>
  </si>
  <si>
    <t>Pasaje nacional a la ciudad de Concepción</t>
  </si>
  <si>
    <t>5752-2-CM20</t>
  </si>
  <si>
    <t>Servicio de arriendo de espacio y alimentación para paseo de funcionarios afiliados al servicio de Bienestar</t>
  </si>
  <si>
    <t>5752-3-CM20</t>
  </si>
  <si>
    <t>Servicio de impresión de calendarios año 2020.</t>
  </si>
  <si>
    <t>5752-4-CM20</t>
  </si>
  <si>
    <t>Suministro de combustible vehículo institucional mes de diciembre 2019</t>
  </si>
  <si>
    <t>5752-5-CM20</t>
  </si>
  <si>
    <t>Servicio de despacho de correspondencia mes de diciembre 2019</t>
  </si>
  <si>
    <t>5752-6-CM20</t>
  </si>
  <si>
    <t>Servicio de cafetería para participante en el marco de la para actividad "Diálogos Ciudadanos: Anticorrupción y Transparencia"</t>
  </si>
  <si>
    <t>5752-7-CM20</t>
  </si>
  <si>
    <t>5752-8-CM20</t>
  </si>
  <si>
    <t>5752-9-CM20</t>
  </si>
  <si>
    <t>5752-10-CM20</t>
  </si>
  <si>
    <t>5752-11-CM20</t>
  </si>
  <si>
    <t>5752-12-CM20</t>
  </si>
  <si>
    <t>Servicio de cafetería para participante en el marco de la jornada de capacitación en el marco de Escuela de Capacitación 29 de enero de 2020.</t>
  </si>
  <si>
    <t>5752-13-SE20</t>
  </si>
  <si>
    <t>Servicio de aseo para las dependencias de Consejo, proveniente de licitación ID 529229-5-LQ19.</t>
  </si>
  <si>
    <t>ARPIZ SERVICIOS SPA</t>
  </si>
  <si>
    <t>76.704.695-2</t>
  </si>
  <si>
    <t>5752-14-SE20</t>
  </si>
  <si>
    <t>Adquisición de Licencia Premier Survey Monkey para la realización eficiente de los estudios que realiza el Consejo a través de encuestas en línea.</t>
  </si>
  <si>
    <t>5752-15-CM20</t>
  </si>
  <si>
    <t>Servicio de impresión de tarjetas de presentación para funcionarios.</t>
  </si>
  <si>
    <t>5752-16-CM20</t>
  </si>
  <si>
    <t>Servicio de cafetería para participante en el marco para la actividad Diálogos Ciudadanos en la ciudad de Arica</t>
  </si>
  <si>
    <t>5752-17-CM20</t>
  </si>
  <si>
    <t>Servicios de evaluación e informe psicolaboral para identificar el nivel de ajuste de la candidata al cargo Coordinara de Compras de la Unidad de Administración y Finanzas</t>
  </si>
  <si>
    <t>5752-18-CM20</t>
  </si>
  <si>
    <t>Servicio de almuerzo para atender mesa de reunión de trabajo entre el Presidente del Consejo para la Transparencia.</t>
  </si>
  <si>
    <t>5752-19-CM20</t>
  </si>
  <si>
    <t>Servicio complementario licencia de software - instalación de software Licencia Survey Monkey Equipo Premier</t>
  </si>
  <si>
    <t>5752-21-CM20</t>
  </si>
  <si>
    <t>Compra materiales de oficina</t>
  </si>
  <si>
    <t>5752-20-CM20</t>
  </si>
  <si>
    <t>5752-22-CM20</t>
  </si>
  <si>
    <t>Servicio de cafeteria para participante en el marco de la actividad "Diálogos Ciudadanos: Anticorrupción y Transparencia"</t>
  </si>
  <si>
    <t>5752-23-CM20</t>
  </si>
  <si>
    <t>Servicio de almuerzo para atender mesa de reunión de trabajo del presidente con medios de comunicación</t>
  </si>
  <si>
    <t>5752-24-CM20</t>
  </si>
  <si>
    <t>5752-26-SE20</t>
  </si>
  <si>
    <t>Servicio de newsletter</t>
  </si>
  <si>
    <t>5752-25-SE20</t>
  </si>
  <si>
    <t>5752-27-SE20</t>
  </si>
  <si>
    <t>Suscripción digital diario La segunda y El Mercurio</t>
  </si>
  <si>
    <t>5752-28-SE20</t>
  </si>
  <si>
    <t>Contratación de la Sala cuna para el menor, hijo de la trabajadora del Consejo, Analista de la Dirección de Estudio</t>
  </si>
  <si>
    <t>SALA CUNA Y JARDIN INFANTIL LOS LEONES LTDA</t>
  </si>
  <si>
    <t>76.681.675-4</t>
  </si>
  <si>
    <t>5752-29-CM20</t>
  </si>
  <si>
    <t>Firma electrónica avanzada y dispositivo criptografico E - Token, para Director de Promoción Formación y Vinculación</t>
  </si>
  <si>
    <t>5752-30-CM20</t>
  </si>
  <si>
    <t>Servicios de evaluaciones psicolaborales, para identificar el nivel de ajuste de los candidatos que apoyarán la gestión de la Unidad Análisis de Fondo</t>
  </si>
  <si>
    <t>5752-31-CM20</t>
  </si>
  <si>
    <t>Póliza Anual de Seguro de salud y dental para funcionarios afiliados al servicio de bienestar del Consejo para la Transparencia año 2020</t>
  </si>
  <si>
    <t>5752-32-SE20</t>
  </si>
  <si>
    <t>5752-33-SE20</t>
  </si>
  <si>
    <t>Servicio de Impartición y de Tutoría Administrativ</t>
  </si>
  <si>
    <t>5752-34-CM20</t>
  </si>
  <si>
    <t>Instalación punto de voz, dato y eléctrico, Admisibilidad</t>
  </si>
  <si>
    <t>5752-35-SE20</t>
  </si>
  <si>
    <t>Servicio de traducción simultanea en el extranjero</t>
  </si>
  <si>
    <t>Interpretation Services Group Inc.</t>
  </si>
  <si>
    <t>5752-36-CM20</t>
  </si>
  <si>
    <t>Servicio de impresión de tarjetas de presentación para analistas Dirección de Fiscalización</t>
  </si>
  <si>
    <t>5752-37-SE20</t>
  </si>
  <si>
    <t>5752-38-SE20</t>
  </si>
  <si>
    <t>ORDEN DE COMPRA DESDE 529229-6-LQ19</t>
  </si>
  <si>
    <t>CONSTRUCTORA STP LIMITADA</t>
  </si>
  <si>
    <t>76.730.092-1</t>
  </si>
  <si>
    <t>5752-39-CM20</t>
  </si>
  <si>
    <t>Servicio de evaluación e informe psicolaboral para cargo de Analista de la Unidad de Planificación y de Control de Gestión de la Dirección General</t>
  </si>
  <si>
    <t>5752-40-CM20</t>
  </si>
  <si>
    <t>Servicio de despacho de correspondencia mes de enero 2020</t>
  </si>
  <si>
    <t>5752-41-CM20</t>
  </si>
  <si>
    <t>2239-1-LP14 CONVENIO MARCO DE SUMINISTRO DE COMBUSTIBLES</t>
  </si>
  <si>
    <t>empresa nacional de energia enex s.a</t>
  </si>
  <si>
    <t>92.011.000-2</t>
  </si>
  <si>
    <t>5752-42-CM20</t>
  </si>
  <si>
    <t>5752-43-CM20</t>
  </si>
  <si>
    <t>5752-44-CM20</t>
  </si>
  <si>
    <t>Suministro de combustible vehículo institucional mes de enero 2020</t>
  </si>
  <si>
    <t>5752-45-SE20</t>
  </si>
  <si>
    <t>Servicio de telefonía fija y equipos a modo de suministro para el Consejo para la Transparencia.</t>
  </si>
  <si>
    <t>5752-46-CM20</t>
  </si>
  <si>
    <t>Servicio Programa de Outplacement para 2 personas</t>
  </si>
  <si>
    <t>5752-47-CM20</t>
  </si>
  <si>
    <t>Compra de pasajes internacional a la ciudad de Washington, EEUU. para Directora General.</t>
  </si>
  <si>
    <t>5752-48-CM20</t>
  </si>
  <si>
    <t>Comisión Pasaje internacional complementa la OC 5752-47-cm20</t>
  </si>
  <si>
    <t>5752-49-SE20</t>
  </si>
  <si>
    <t>Servicio “Migración, Rediseño, Operación y Reportes del Funcionamiento del Portal Educativo del Consejo para la Transparencia: EducaTransparencia” Prorroga de contrato (ID 529229-9-LQ16)</t>
  </si>
  <si>
    <t>5752-50-CM20</t>
  </si>
  <si>
    <t>Servicio evaluación psicolaboral Identificar el nivel de ajuste de la candidata al cargo de Coordinador(a) de Estudios e Investigación de la Dirección de Estudios</t>
  </si>
  <si>
    <t>5752-51-CM20</t>
  </si>
  <si>
    <t>5752-52-CM20</t>
  </si>
  <si>
    <t>Servicio de informe evaluación psicolaboral para candidato a postula al cargo de analista junior de análisis de fondo de la Dirección Jurídica.</t>
  </si>
  <si>
    <t>5752-53-AG20</t>
  </si>
  <si>
    <t>Servicio de televisión digital</t>
  </si>
  <si>
    <t>5752-54-AG20</t>
  </si>
  <si>
    <t>Servicio de dispensadores y purificadores de agua para dependencias del Consejo</t>
  </si>
  <si>
    <t>ZEAL CHILE S A</t>
  </si>
  <si>
    <t>96.841.390-2</t>
  </si>
  <si>
    <t>5752-55-CM20</t>
  </si>
  <si>
    <t>Compra de pasaje internacional a la ciudad de Pairs, Francia para Consejero Marcelo Drago y Encargado de RRII Fernando Garcia.</t>
  </si>
  <si>
    <t>5752-56-CM20</t>
  </si>
  <si>
    <t>Comisión pasaje, compra de pasaje internacional a la ciudad de Pairs, Francia para Consejero Marcelo Drago y Encargado de RRII Fernando Garcia.</t>
  </si>
  <si>
    <t>5752-57-CM20</t>
  </si>
  <si>
    <t>Compra de pasaje internacional a la ciudad de París, Francia para Consejero Marcelo Drago y Encargado de RRII Fernando Garcia.</t>
  </si>
  <si>
    <t>5752-58-CM20</t>
  </si>
  <si>
    <t>Comisión pasaje, compra de pasaje internacional a la ciudad de París, Francia para Consejero Marcelo Drago y Encargado de RRII Fernando Garcia.</t>
  </si>
  <si>
    <t>5752-59-CM20</t>
  </si>
  <si>
    <t>Compra de carpetas colgantes</t>
  </si>
  <si>
    <t>5752-60-CM20</t>
  </si>
  <si>
    <t>Licencia microsoft Azuremomtearycommit shrdsvr alng subsvl mvl commit para operación de Portales del Consejo</t>
  </si>
  <si>
    <t>5752-61-CM20</t>
  </si>
  <si>
    <t>5752-62-SE20</t>
  </si>
  <si>
    <t>Servicio reparación 5 Equipos VRV</t>
  </si>
  <si>
    <t>5752-63-CM20</t>
  </si>
  <si>
    <t>5752-64-CM20</t>
  </si>
  <si>
    <t>Servicio Coffee , 70 personas</t>
  </si>
  <si>
    <t>5752-65-CM20</t>
  </si>
  <si>
    <t>Servicios de instalación y reparación de puntos de de voz, dato y eléctrico</t>
  </si>
  <si>
    <t>5752-66-SE20</t>
  </si>
  <si>
    <t>Servicio reparación Equipo Split, sala servidor</t>
  </si>
  <si>
    <t>5752-67-CM20</t>
  </si>
  <si>
    <t>2239-3-LP15 CM Perfiles de Desarrollo y Mantención de Sist.</t>
  </si>
  <si>
    <t>5752-68-CM20</t>
  </si>
  <si>
    <t>Confección de sobres saco, tamaño carta</t>
  </si>
  <si>
    <t>JAIME GONZALO URIBE HERMOSILLA</t>
  </si>
  <si>
    <t>12.364.273-2</t>
  </si>
  <si>
    <t>5752-69-AG20</t>
  </si>
  <si>
    <t>Servicio de Radio Taxis</t>
  </si>
  <si>
    <t>5752-70-CM20</t>
  </si>
  <si>
    <t>Servicio de correo mes de febrero 2020</t>
  </si>
  <si>
    <t>5752-71-SE20</t>
  </si>
  <si>
    <t>Adquisición de cortinas roller</t>
  </si>
  <si>
    <t>CORTINAS ROLLER PRO SPA</t>
  </si>
  <si>
    <t>76.790.387-1</t>
  </si>
  <si>
    <t>5752-72-CM20</t>
  </si>
  <si>
    <t>Informe psicolaboral candidata al perfil de competencias del cargo de analista de planificación y control de gestión.</t>
  </si>
  <si>
    <t>5752-73-CM20</t>
  </si>
  <si>
    <t>2239-4-LP14 Articulos de escritorio y papeleria</t>
  </si>
  <si>
    <t>5752-74-CM20</t>
  </si>
  <si>
    <t>Servicio de combustible mes de febrero</t>
  </si>
  <si>
    <t>5752-75-CM20</t>
  </si>
  <si>
    <t>Servicio de agencia digital para campañas en redes sociales</t>
  </si>
  <si>
    <t>5752-76-CM20</t>
  </si>
  <si>
    <t>LICENCIA MICROSOFT AZUREMONETARYCOMMIT SHRDSVR ALNG SUBSVL MVL COMMIT UNIDAD</t>
  </si>
  <si>
    <t>5752-77-CM20</t>
  </si>
  <si>
    <t>5752-78-CM20</t>
  </si>
  <si>
    <t>Servicio de agencia digital para campañas en redes sociales.</t>
  </si>
  <si>
    <t>5752-79-AG20</t>
  </si>
  <si>
    <t>Póliza anual de seguro para vehículo institucional.</t>
  </si>
  <si>
    <t>5752-80-SE20</t>
  </si>
  <si>
    <t>Servicio de telefonía móvil mes febero 2020</t>
  </si>
  <si>
    <t>5752-81-SE20</t>
  </si>
  <si>
    <t>Servicio de telefonía móvil mes Enero 2020</t>
  </si>
  <si>
    <t>5752-82-CM20</t>
  </si>
  <si>
    <t>Servicio de correspondencia mes de marzo 2020</t>
  </si>
  <si>
    <t>5752-83-CM20</t>
  </si>
  <si>
    <t>5752-84-SE20</t>
  </si>
  <si>
    <t>Servicio de administración, almacenaje y custodia de documentos, archivo y cintas magnéticas de respaldo para el Consejo para la Transparencia”. licitación ID 529229-3-LE19</t>
  </si>
  <si>
    <t>5752-85-CM20</t>
  </si>
  <si>
    <t>Servicio de correspondencia año 2020</t>
  </si>
  <si>
    <t>5752-86-CM20</t>
  </si>
  <si>
    <t>Licencias veem y espacio respaldo necesario, para el respaldo de correos y datos en Office 365.</t>
  </si>
  <si>
    <t>5752-87-CM20</t>
  </si>
  <si>
    <t>5752-88-CM20</t>
  </si>
  <si>
    <t>Servicio de migración de web cplt. Desarrollador perfil ingeniero.</t>
  </si>
  <si>
    <t>5752-89-CM20</t>
  </si>
  <si>
    <t>Licencias Office 365 10 E1- 5 E3 y 15 ATP</t>
  </si>
  <si>
    <t>5752-90-SE20</t>
  </si>
  <si>
    <t>servicios arquitectura</t>
  </si>
  <si>
    <t>5752-91-CM20</t>
  </si>
  <si>
    <t>Servicio de administrador de landing y mejoras web, Perfil desarrollador.</t>
  </si>
  <si>
    <t>5752-92-CM20</t>
  </si>
  <si>
    <t>Funcionamiento Landing datos personales + modificaciones contenido web</t>
  </si>
  <si>
    <t>5752-93-CM20</t>
  </si>
  <si>
    <t>Materiales de escritorio</t>
  </si>
  <si>
    <t>5752-94-AG20</t>
  </si>
  <si>
    <t>Desarrollo de Videos Educativos</t>
  </si>
  <si>
    <t>MOTION STUDIO SPA</t>
  </si>
  <si>
    <t>76.682.196-0</t>
  </si>
  <si>
    <t>5752-95-CM20</t>
  </si>
  <si>
    <t>Certificados SSL sito CPLT</t>
  </si>
  <si>
    <t>SOCIEDAD COMERCIAL CLOUDBOOK SPA</t>
  </si>
  <si>
    <t>76.399.128-8</t>
  </si>
  <si>
    <t>5752-96-CM20</t>
  </si>
  <si>
    <t>Servicio de correspondencia mes de abril 2020</t>
  </si>
  <si>
    <t>5752-97-AG20</t>
  </si>
  <si>
    <t>Videos de Educativos Protecciòn de Datos por Coronavirus</t>
  </si>
  <si>
    <t>5752-98-CM20</t>
  </si>
  <si>
    <t>Suscripción anual diario la Tercera.</t>
  </si>
  <si>
    <t>5752-99-AG20</t>
  </si>
  <si>
    <t>Compra de 2 separadores de fila</t>
  </si>
  <si>
    <t>INDUSTRIA TENSOLINE LIMITADA</t>
  </si>
  <si>
    <t>78.830.770-5</t>
  </si>
  <si>
    <t>5752-100-AG20</t>
  </si>
  <si>
    <t>Compra de 3 termómetros, toma temperatura a distancia</t>
  </si>
  <si>
    <t>Publicidad Felipe Liu EIRL</t>
  </si>
  <si>
    <t>76.357.948-4</t>
  </si>
  <si>
    <t>5752-101-CM20</t>
  </si>
  <si>
    <t>Licencias Tableau Desktop Prpfessional User Maintenance</t>
  </si>
  <si>
    <t>5752-102-AG20</t>
  </si>
  <si>
    <t>Compra de 1800 mascarillas y 1200 guantes</t>
  </si>
  <si>
    <t>BULKAN SERVICIOS SPA</t>
  </si>
  <si>
    <t>77.010.005-4</t>
  </si>
  <si>
    <t>5752-103-CM20</t>
  </si>
  <si>
    <t>Asesoría tableau Arquitecto de SW Experto.</t>
  </si>
  <si>
    <t>5752-104-SE20</t>
  </si>
  <si>
    <t>Servicio Migración, rediseño, operación y reportes del funcionamiento Portal Educativo del Consejo para la Transparencia</t>
  </si>
  <si>
    <t>TECNOLOGIAS DEL CONOCIMIENTO CAPACITACION SA</t>
  </si>
  <si>
    <t>76.928.970-4</t>
  </si>
  <si>
    <t>5752-105-CM20</t>
  </si>
  <si>
    <t>Configuración de O365 y decomisión de servidores Exchange 2010.</t>
  </si>
  <si>
    <t>5752-106-CM20</t>
  </si>
  <si>
    <t>Compra de 200 resma carta</t>
  </si>
  <si>
    <t>5752-107-CM20</t>
  </si>
  <si>
    <t>Compra de tinta impresora HP 2645</t>
  </si>
  <si>
    <t>5752-108-CM20</t>
  </si>
  <si>
    <t>5752-109-CM20</t>
  </si>
  <si>
    <t>Firma electrónica avanzada para Director Jurídico.</t>
  </si>
  <si>
    <t>5752-110-CM20</t>
  </si>
  <si>
    <t>Consultorías Programa de contención y apoyo psicológico integral para funcionarios.</t>
  </si>
  <si>
    <t>INFANTE Y OSSA LIMITADA</t>
  </si>
  <si>
    <t>77.698.020-K</t>
  </si>
  <si>
    <t>5752-111-SE20</t>
  </si>
  <si>
    <t>Estudio Nacional de Transparencia y Protección de Datos</t>
  </si>
  <si>
    <t>5752-112-CM20</t>
  </si>
  <si>
    <t>Programa de contención y apoyo psicológico integral para funcionarios.</t>
  </si>
  <si>
    <t>5752-113-SE20</t>
  </si>
  <si>
    <t>Servicio de telefonía móvil, Internet, banda Ancha (Bam)</t>
  </si>
  <si>
    <t>5752-114-CM20</t>
  </si>
  <si>
    <t>Servicios de mantención control de acceso y programación de tarjetas</t>
  </si>
  <si>
    <t>5752-115-CM20</t>
  </si>
  <si>
    <t>Apoyo y soporte externo especializado, para mejoras de código de programación, optimización, desarrollo continuo de aplicaciones, desarrollo de software</t>
  </si>
  <si>
    <t>5752-116-CM20</t>
  </si>
  <si>
    <t>Servicio Reportes Tableau</t>
  </si>
  <si>
    <t>5752-117-CM20</t>
  </si>
  <si>
    <t>Compra de 300 resmas carta</t>
  </si>
  <si>
    <t>5752-118-CM20</t>
  </si>
  <si>
    <t>5752-119-CM20</t>
  </si>
  <si>
    <t>Compra tinta impresora HP 2645</t>
  </si>
  <si>
    <t>5752-120-CM20</t>
  </si>
  <si>
    <t>Compra insumos impresora térmica</t>
  </si>
  <si>
    <t>5752-121-CM20</t>
  </si>
  <si>
    <t>5752-122-CM20</t>
  </si>
  <si>
    <t>Adquisición de Tarjetas de Red para Servidor R640 y Licencia e Renovación de Soporte VMware</t>
  </si>
  <si>
    <t>5752-123-CM20</t>
  </si>
  <si>
    <t>Software y servicios profesionales para la implementación de una solución integral y sincronizada de Antivirus Corporativo.</t>
  </si>
  <si>
    <t>5752-124-CM20</t>
  </si>
  <si>
    <t>Licencias CRM, necesarios, para el funcionamiento de los procesos de la Dirección de Vinculaciónn</t>
  </si>
  <si>
    <t>5752-125-CM20</t>
  </si>
  <si>
    <t>Licencias CRM, necesarios, para el funcionamiento de los procesos de la Dirección de Vinculación</t>
  </si>
  <si>
    <t>5752-126-CM20</t>
  </si>
  <si>
    <t>Licencias CRM, Necesarios, para el funcionamiento de los procesos de la Dirección de Vinculación</t>
  </si>
  <si>
    <t>5752-127-SE20</t>
  </si>
  <si>
    <t>Estudio Nacional de funcionarios Publico para el año 2020</t>
  </si>
  <si>
    <t>5752-128-SE20</t>
  </si>
  <si>
    <t>Servicio de suscripción diario la Tercera Digital</t>
  </si>
  <si>
    <t>5752-129-AG20</t>
  </si>
  <si>
    <t>Servicio de mantenciones y reparaciones menores, para las dependencias del Consejo para la Transparencia:</t>
  </si>
  <si>
    <t>Sociedad Legno SpA</t>
  </si>
  <si>
    <t>77.141.211-4</t>
  </si>
  <si>
    <t>5752-130-CM20</t>
  </si>
  <si>
    <t>Compra de Etiquetas Brother- Negro S/plateado mate</t>
  </si>
  <si>
    <t>5752-131-CM20</t>
  </si>
  <si>
    <t>Adquisición de Impresoras - Rotuladora de etiquetas Brother PT-P900W</t>
  </si>
  <si>
    <t>5752-132-CM20</t>
  </si>
  <si>
    <t>Compra de laminas de plastificar (Pouches) Carta y Oficio</t>
  </si>
  <si>
    <t>5752-133-CM20</t>
  </si>
  <si>
    <t>Certificado SSL micentrodesalud</t>
  </si>
  <si>
    <t>5752-134-CM20</t>
  </si>
  <si>
    <t>5752-135-CM20</t>
  </si>
  <si>
    <t>Suscripción anual diario la Tercera, incluye servicio on line.</t>
  </si>
  <si>
    <t>5752-136-SE20</t>
  </si>
  <si>
    <t>Servicio de telefonia fija</t>
  </si>
  <si>
    <t>5752-137-SE20</t>
  </si>
  <si>
    <t>Desarrollo sitio WEB Transparencia Presupuestaria</t>
  </si>
  <si>
    <t>5752-138-SE20</t>
  </si>
  <si>
    <t>5752-139-CM20</t>
  </si>
  <si>
    <t>5752-140-CM20</t>
  </si>
  <si>
    <t>Evaluaciones Psicolaborales cargo de Analista de Fiscalía de la Dirección General</t>
  </si>
  <si>
    <t>5752-141-CM20</t>
  </si>
  <si>
    <t>Soporte Storage, continuidad operativa al almacenamiento de los server de producción</t>
  </si>
  <si>
    <t>5752-142-CM20</t>
  </si>
  <si>
    <t>Servicio de monitoreo para el funcionamiento de portales y el cumplimiento de un buen servicio</t>
  </si>
  <si>
    <t>5752-143-AG20</t>
  </si>
  <si>
    <t>Servicio de mantenciones y reparaciones menores.</t>
  </si>
  <si>
    <t>13.279.066-3</t>
  </si>
  <si>
    <t>5752-144-CM20</t>
  </si>
  <si>
    <t>Renovación Certificado SSL infprobidad.cl</t>
  </si>
  <si>
    <t>5752-145-CM20</t>
  </si>
  <si>
    <t>Servicio de monitoreo para buen funcionamiento de portales</t>
  </si>
  <si>
    <t>5752-146-CM20</t>
  </si>
  <si>
    <t>Compra de Toner Impresora Láser HP P1102W</t>
  </si>
  <si>
    <t>5752-147-SE20</t>
  </si>
  <si>
    <t>Reparación de dry cooler y mantención de circuito</t>
  </si>
  <si>
    <t>5752-148-CM20</t>
  </si>
  <si>
    <t>Compra de 2 impresora Láser HP 107W 4ZB78A</t>
  </si>
  <si>
    <t>5752-149-CM20</t>
  </si>
  <si>
    <t>Sistema de seguridad vídeo vigilancia CCTV</t>
  </si>
  <si>
    <t>5752-150-CM20</t>
  </si>
  <si>
    <t>Modelo de Gestión del Conocimiento y Modelo de Gestión de la Innovación</t>
  </si>
  <si>
    <t>Consultora Knowledge Works Limitada</t>
  </si>
  <si>
    <t>76.466.085-4</t>
  </si>
  <si>
    <t>5752-151-CM20</t>
  </si>
  <si>
    <t>Evaluación Psicolaboral cargo de Coordinador(a) de Fiscalización</t>
  </si>
  <si>
    <t>5752-152-SE20</t>
  </si>
  <si>
    <t>Reparación de dry cooler y mantención de circuito de agua</t>
  </si>
  <si>
    <t>5752-153-CM20</t>
  </si>
  <si>
    <t>Evaluación Psicolaboralal cargo de Coordinador(a) de Compra, de acuerdo a lo establecido en descripción de cargo.</t>
  </si>
  <si>
    <t>5752-154-CM20</t>
  </si>
  <si>
    <t>Servicio de outplacement para la Ex-Directora General.</t>
  </si>
  <si>
    <t>5752-155-CM20</t>
  </si>
  <si>
    <t>Renovación 140 Licencias Office 365 Enterprise E3</t>
  </si>
  <si>
    <t>5752-156-CM20</t>
  </si>
  <si>
    <t>Licencia Perpetua Uso en Gobierno - Stata MP Edition - Versión 16 y Capacitación.</t>
  </si>
  <si>
    <t>HILDA PEREIRA CASTRO,COMERC.AL POR MENOR DE COMP.SOFTW.Y SUMIST.EIRL</t>
  </si>
  <si>
    <t>76.725.940-9</t>
  </si>
  <si>
    <t>5752-157-CM20</t>
  </si>
  <si>
    <t>Compra de etiquetas Impresora Brother-negro S/plateado mate</t>
  </si>
  <si>
    <t>5752-158-AG20</t>
  </si>
  <si>
    <t>Compra insumos sanitarios</t>
  </si>
  <si>
    <t>BIOQUÍMICA SPA</t>
  </si>
  <si>
    <t>77.115.643-6</t>
  </si>
  <si>
    <t>5752-159-CM20</t>
  </si>
  <si>
    <t>170 licencias Veem y storage respaldo Office 365 Chile</t>
  </si>
  <si>
    <t>5752-160-CM20</t>
  </si>
  <si>
    <t>Curso de excel Intermedio UC funcionaria</t>
  </si>
  <si>
    <t>5752-161-CM20</t>
  </si>
  <si>
    <t>5752-162-CM20</t>
  </si>
  <si>
    <t>Asesoría en Gestión estratégica de Clima laboral y Liderazgo</t>
  </si>
  <si>
    <t>5752-163-CM20</t>
  </si>
  <si>
    <t>5752-164-SE20</t>
  </si>
  <si>
    <t>ORDEN DE COMPRA DESDE 529229-6-L120</t>
  </si>
  <si>
    <t>CENTRO DE INVESTIGACION Y CAPACITACION DEL APRENDIZAJE UCORP S A</t>
  </si>
  <si>
    <t>99.562.650-0</t>
  </si>
  <si>
    <t>5752-165-CM20</t>
  </si>
  <si>
    <t>2239-4-LR16 Serv. de Reclutamiento, Selección y Consultorías</t>
  </si>
  <si>
    <t>5752-166-CM20</t>
  </si>
  <si>
    <t>Curso Estrategias para la Gestión de Bienestar y Calidad de Vida en el Sector Público</t>
  </si>
  <si>
    <t>5752-167-CM20</t>
  </si>
  <si>
    <t>Curso Estrategias para la Gestión de Bienestar y Calidad de Vida en el Sector Público.</t>
  </si>
  <si>
    <t>5752-168-AG20</t>
  </si>
  <si>
    <t>Tótem Sensor de temperatura y dispensador alcohol gel, no táctil</t>
  </si>
  <si>
    <t>FIRECON SPA</t>
  </si>
  <si>
    <t>77.010.511-0</t>
  </si>
  <si>
    <t>5752-169-CM20</t>
  </si>
  <si>
    <t>Capacitación de módulo conciliación bancaria de ERP Browse CGU+Plus Gubernamental</t>
  </si>
  <si>
    <t>5752-170-SE20</t>
  </si>
  <si>
    <t>Evaluación Instalaciones de Climatización oficinas</t>
  </si>
  <si>
    <t>MULTICLIMA SPA</t>
  </si>
  <si>
    <t>76.463.743-7</t>
  </si>
  <si>
    <t>5752-171-CM20</t>
  </si>
  <si>
    <t>Certificados SSL sitios portaltransparencia.cl</t>
  </si>
  <si>
    <t>5752-172-CM20</t>
  </si>
  <si>
    <t>Chat Microsoft CRM</t>
  </si>
  <si>
    <t>5752-173-SE20</t>
  </si>
  <si>
    <t>Bomba recirculación de agua, regulador Data Center</t>
  </si>
  <si>
    <t>5752-174-SE20</t>
  </si>
  <si>
    <t>Póliza Anual de Seguro de salud y dental Bienestar proviene Desde Lic 529229-8-LE20</t>
  </si>
  <si>
    <t>COOP DE SERVICIOS SERMECOOP LTDA</t>
  </si>
  <si>
    <t>70.375.900-9</t>
  </si>
  <si>
    <t>5752-175-SE20</t>
  </si>
  <si>
    <t>Dos licencias Aceoffix Enterprise Edition V6.0</t>
  </si>
  <si>
    <t>5752-176-CM20</t>
  </si>
  <si>
    <t>Licencias Office 365, Power BI y ATP</t>
  </si>
  <si>
    <t>5752-177-CM20</t>
  </si>
  <si>
    <t>Licenciamiento Tableau 2 años.</t>
  </si>
  <si>
    <t>5752-178-CM20</t>
  </si>
  <si>
    <t>Licencias Tableau - prueba</t>
  </si>
  <si>
    <t>5752-179-CM20</t>
  </si>
  <si>
    <t>Programa de formación en integración de temas de Ciudadanía en aula de Educ. Parvularia</t>
  </si>
  <si>
    <t>5752-180-CM20</t>
  </si>
  <si>
    <t>Licencia y soporte Firewall</t>
  </si>
  <si>
    <t>5752-181-CM20</t>
  </si>
  <si>
    <t>Plan de medios COSOC</t>
  </si>
  <si>
    <t>ORIGEN COMUNICACIONES SA</t>
  </si>
  <si>
    <t>76.269.019-5</t>
  </si>
  <si>
    <t>5752-182-CM20</t>
  </si>
  <si>
    <t>Curso Legislación Laboral Actualizada para funcionario.</t>
  </si>
  <si>
    <t>5752-183-CM20</t>
  </si>
  <si>
    <t>Evaluación Psicolaboral express cargo de Analista de Normativa y Regulación</t>
  </si>
  <si>
    <t>5752-184-SE20</t>
  </si>
  <si>
    <t>Contratación Servicio Radio Taxi 529229-7-L120</t>
  </si>
  <si>
    <t>5752-185-CM20</t>
  </si>
  <si>
    <t>Licenciamiento Visual Studio Enterprise SA</t>
  </si>
  <si>
    <t>5752-186-CM20</t>
  </si>
  <si>
    <t>Evaluación Psicolaboral express</t>
  </si>
  <si>
    <t>5752-187-SE20</t>
  </si>
  <si>
    <t>licencias Aceoffix EnterpriseV6.0 mejora SIGEDOC</t>
  </si>
  <si>
    <t>Aceoffix Information Technology Inc.</t>
  </si>
  <si>
    <t>5752-188-SE20</t>
  </si>
  <si>
    <t>Estudio Stakeholders Licitacion 529229-9-LE20</t>
  </si>
  <si>
    <t>GRUPO NOUS INVESTIGACION ASESORIA Y CAPACITACION LIMITADA</t>
  </si>
  <si>
    <t>77.263.820-5</t>
  </si>
  <si>
    <t>5752-189-CM20</t>
  </si>
  <si>
    <t>Servicio de confección de pendón</t>
  </si>
  <si>
    <t>5752-190-CM20</t>
  </si>
  <si>
    <t>Servicio de capacitación, curso "Presupuesto y contabilidad para servicios de bienestar público"</t>
  </si>
  <si>
    <t>5752-191-CM20</t>
  </si>
  <si>
    <t>Informe psicolaboral candidata al perfil de competencias del cargo de de analista financiero contable</t>
  </si>
  <si>
    <t>5752-192-CM20</t>
  </si>
  <si>
    <t>Servicio plataforma Zoom</t>
  </si>
  <si>
    <t>SOCIEDAD ADAPTOR CHILE SPA</t>
  </si>
  <si>
    <t>76.276.027-4</t>
  </si>
  <si>
    <t>5752-193-CM20</t>
  </si>
  <si>
    <t>Licencia software Nvivo</t>
  </si>
  <si>
    <t>5752-194-CM20</t>
  </si>
  <si>
    <t>Renovación de licencias Adobe</t>
  </si>
  <si>
    <t>5752-195-CM20</t>
  </si>
  <si>
    <t>Adquisición de licencias Office 3565 E3</t>
  </si>
  <si>
    <t>5752-196-CM20</t>
  </si>
  <si>
    <t>Servicio Courier para envió de correspondencia.</t>
  </si>
  <si>
    <t>5752-197-CM20</t>
  </si>
  <si>
    <t>Licencia SQL Server</t>
  </si>
  <si>
    <t>5752-198-CM20</t>
  </si>
  <si>
    <t>Evaluación psicolaboral cargo de analista de Estudios</t>
  </si>
  <si>
    <t>5752-199-CM20</t>
  </si>
  <si>
    <t>Evaluación psicolaboral cargo de analista de Fiscalización</t>
  </si>
  <si>
    <t>5752-200-SE20</t>
  </si>
  <si>
    <t>Diario Electrónico, Legislación actualizada</t>
  </si>
  <si>
    <t>5752-201-CM20</t>
  </si>
  <si>
    <t>TARJETA DE RED TP-LINK TL-WN8200ND</t>
  </si>
  <si>
    <t>PUNTOBAT SPA</t>
  </si>
  <si>
    <t>76.175.712-1</t>
  </si>
  <si>
    <t>5752-202-CM20</t>
  </si>
  <si>
    <t>AUDIFONO LOGITECH STEREO H570E UNIDAD</t>
  </si>
  <si>
    <t>5752-203-CM20</t>
  </si>
  <si>
    <t>COMPRA DE MONITORES DELL P2419H / VGA / DISPLAYPORT/ HDMI</t>
  </si>
  <si>
    <t>CRECIC S.A.</t>
  </si>
  <si>
    <t>87.019.000-k</t>
  </si>
  <si>
    <t>5752-205-CM20</t>
  </si>
  <si>
    <t>ADQUISICIÓN DE LAPTOP GAMA 2 CON SISTEMA OPERATIVO DELL LATITUDE 3410 INTEL CORE I5-10210U 8GB 256GB 14 in</t>
  </si>
  <si>
    <t>5752-206-CM20</t>
  </si>
  <si>
    <t>BASE LAPTOP DELL DOCK- WD19 90 PD/ 3 AÑOS DE GARANTIA UNIDAD</t>
  </si>
  <si>
    <t>5752-207-CM20</t>
  </si>
  <si>
    <t>Licencias Sophos Estaciones y Server</t>
  </si>
  <si>
    <t>5752-208-CM20</t>
  </si>
  <si>
    <t>Servicio de confección de pendones</t>
  </si>
  <si>
    <t>5752-209-CM20</t>
  </si>
  <si>
    <t>Evaluación Psicolaboral para cargo cargo de analista de programador.</t>
  </si>
  <si>
    <t>5752-210-CM20</t>
  </si>
  <si>
    <t>Consultoría referente al módulo de activo fijo para encargado de servicios logísticos y analista contable</t>
  </si>
  <si>
    <t>5752-211-SE20</t>
  </si>
  <si>
    <t>Plataforma electrónica de reclutamiento para la recepción de postulaciones de candidatos de procesos de selección iniciados por la institución</t>
  </si>
  <si>
    <t>5752-213-CM20</t>
  </si>
  <si>
    <t>Firma electrónicas Avanzadas</t>
  </si>
  <si>
    <t>5752-214-CM20</t>
  </si>
  <si>
    <t>Actualización de VMWare ver 7, soporte adecuado a las plataformas con los sistemas internos del Consejo</t>
  </si>
  <si>
    <t>5752-215-CM20</t>
  </si>
  <si>
    <t>Capacitación a módulos de adquisiciones y SIC compromiso Browse</t>
  </si>
  <si>
    <t>5752-216-SE20</t>
  </si>
  <si>
    <t>Suscripción servicios de vLex</t>
  </si>
  <si>
    <t>Distribuciones Juridicas SpA</t>
  </si>
  <si>
    <t>76.491.374-4</t>
  </si>
  <si>
    <t>5752-217-CM20</t>
  </si>
  <si>
    <t>Firma electrónica avanzada para Consejeros</t>
  </si>
  <si>
    <t>5752-218-CM20</t>
  </si>
  <si>
    <t>Evaluación psicolaboral a aplicar a candidato postulante al cargo de analista de normativa y regulación</t>
  </si>
  <si>
    <t>5752-219-CM20</t>
  </si>
  <si>
    <t>Evaluación e informe psicolaboral a aplicar al candidato al cargo de analista programador</t>
  </si>
  <si>
    <t>5752-220-SE20</t>
  </si>
  <si>
    <t>Seguros generales para los bienes del Consejo para la Transparencia.</t>
  </si>
  <si>
    <t>5752-221-CM20</t>
  </si>
  <si>
    <t>Compra de insumos sanitarios para funcionarios del Consejo</t>
  </si>
  <si>
    <t>IMPORTADORA VIVE MAS SPA.</t>
  </si>
  <si>
    <t>76.124.037-4</t>
  </si>
  <si>
    <t>5752-222-SE20</t>
  </si>
  <si>
    <t>SERVICIO INTEGRAL DE INFRAESTRUCTURA CLOUD</t>
  </si>
  <si>
    <t>5752-223-CM20</t>
  </si>
  <si>
    <t>Soporte proceso de remuneraciones, reajuste sector público</t>
  </si>
  <si>
    <t>Implementación de una web informativa para el Consejo para la Transparencia</t>
  </si>
  <si>
    <t>Beardmen Negocios Digitales SPA</t>
  </si>
  <si>
    <t>76.260.217-2</t>
  </si>
  <si>
    <t>5752-2-CM21</t>
  </si>
  <si>
    <t>5752-4-CM21</t>
  </si>
  <si>
    <t>Asesoría de sitio web de Transparencia Presupuestaria</t>
  </si>
  <si>
    <t>Servicio emailing Fidelizador para los newsletter</t>
  </si>
  <si>
    <t>5752-6-AG21</t>
  </si>
  <si>
    <t>5752-7-CM21</t>
  </si>
  <si>
    <t>Evaluación psicolaboral cargo Analista Financiero Contable</t>
  </si>
  <si>
    <t>5752-8-CM21</t>
  </si>
  <si>
    <t>Servicio de outplacement para exfuncionaria de Consejo</t>
  </si>
  <si>
    <t>5752-11-SE21</t>
  </si>
  <si>
    <t>Suscripción anual a medio digital "La Segunda" y "El Mercurio"</t>
  </si>
  <si>
    <t>Servicio de mantención de vehículos institucional</t>
  </si>
  <si>
    <t>5752-13-SE21</t>
  </si>
  <si>
    <t>5752-14-CM21</t>
  </si>
  <si>
    <t>5752-16-CM21</t>
  </si>
  <si>
    <t>Soporte dispositivo criptográfico (HSM)</t>
  </si>
  <si>
    <t>5752-18-CM21</t>
  </si>
  <si>
    <t>ID 57633 CM Renovación del contrato Licencias Enterprise Agreement Microsoft</t>
  </si>
  <si>
    <t>Servicio de Soporte de Base de Datos</t>
  </si>
  <si>
    <t>5752-20-CM21</t>
  </si>
  <si>
    <t>5752-21-SE21</t>
  </si>
  <si>
    <t>Servicio de Nube alojada en territorio Nacional, sobre DataCenter Tier III, bajo la modalidad de Virtual Data Center autogestionado</t>
  </si>
  <si>
    <t>5752-22-CM21</t>
  </si>
  <si>
    <t>Renovación Servicio complementario licencia Survey Monkey Equipo Premier</t>
  </si>
  <si>
    <t>5752-24-CM21</t>
  </si>
  <si>
    <t>Certificado SSL sitio constituciontransparente.cl</t>
  </si>
  <si>
    <t>5752-26-CM21</t>
  </si>
  <si>
    <t>Evaluación Psicolaboral Dirección de Estudios</t>
  </si>
  <si>
    <t>5752-27-CM21</t>
  </si>
  <si>
    <t>Combustibles Vehículos</t>
  </si>
  <si>
    <t>5752-28-SE21</t>
  </si>
  <si>
    <t>Servicio Trasmisión Vía Streaming en Player ubicado en el Home</t>
  </si>
  <si>
    <t>5752-29-AG21</t>
  </si>
  <si>
    <t>Desarrollo WEB Ajuste Sitio Web Transparencia Presupuestaria</t>
  </si>
  <si>
    <t>Póliza de Seguro Vehículo Institucional</t>
  </si>
  <si>
    <t>5752-31-AG21</t>
  </si>
  <si>
    <t>5752-33-AG21</t>
  </si>
  <si>
    <t>TB de storage para sistema Veem</t>
  </si>
  <si>
    <t>5752-35-CM21</t>
  </si>
  <si>
    <t>Evaluacion Psicolaboral Cargo Analista Comunicaciones</t>
  </si>
  <si>
    <t>5752-36-AG21</t>
  </si>
  <si>
    <t>Inducción General nuevo usuario Sigfin Browse</t>
  </si>
  <si>
    <t>5752-37-AG21</t>
  </si>
  <si>
    <t>Equipos Celulares</t>
  </si>
  <si>
    <t>SAN MARTIN Y GUERRA LIMITADA</t>
  </si>
  <si>
    <t>77.260.120-4</t>
  </si>
  <si>
    <t>5752-38-CM21</t>
  </si>
  <si>
    <t>Evaluación Psicolaboral Asistente ejecutiva de Dirección Jurídica</t>
  </si>
  <si>
    <t>5752-39-AG21</t>
  </si>
  <si>
    <t>Servicio de capacitación "Modulo Conciliaciones Bancarias del producto Sigfin "</t>
  </si>
  <si>
    <t>5752-40-CM21</t>
  </si>
  <si>
    <t>Galvanos de reconocimiento para funcionarios</t>
  </si>
  <si>
    <t>COMERCIALIZADORA MATCHING DEALS LIMITADA</t>
  </si>
  <si>
    <t>76.387.797-3</t>
  </si>
  <si>
    <t>5752-42-CM21</t>
  </si>
  <si>
    <t>Servicio de Agencia Digital Estrategia Comunicacional Campañas Redes Sociales</t>
  </si>
  <si>
    <t>Atalah y Viveros Limitada</t>
  </si>
  <si>
    <t>76.281.087-5</t>
  </si>
  <si>
    <t>5752-43-AG21</t>
  </si>
  <si>
    <t>Servicio consultoría hora profesionales, soporte y mejoras evolutivas a implementación de Dynamics 365.</t>
  </si>
  <si>
    <t>5752-45-SE21</t>
  </si>
  <si>
    <t>Servicio de Obras Menores</t>
  </si>
  <si>
    <t>JUAN CARLOS YANEZ PALMA</t>
  </si>
  <si>
    <t>15.319.389-4</t>
  </si>
  <si>
    <t>5752-49-SE21</t>
  </si>
  <si>
    <t>Internet banda ancha nacional e internacional</t>
  </si>
  <si>
    <t>5752-50-CM21</t>
  </si>
  <si>
    <t>Combustible Vehículo Institucional</t>
  </si>
  <si>
    <t>5752-51-AG21</t>
  </si>
  <si>
    <t>Certificado SSL 2 años, para sitio www.infolobby.cl</t>
  </si>
  <si>
    <t>BOMBE SOLUCIONES INTERNACIONALES SPA</t>
  </si>
  <si>
    <t>77.005.228-9</t>
  </si>
  <si>
    <t>Servicio de monitoreo plataforma web portales del Consejo para la Transparencia</t>
  </si>
  <si>
    <t>5752-53-SE21</t>
  </si>
  <si>
    <t>5752-54-AG21</t>
  </si>
  <si>
    <t>Seguro Obligatorio cobertura COVID 19 Trabajadores Presencialeses</t>
  </si>
  <si>
    <t>5752-55-AG21</t>
  </si>
  <si>
    <t>5752-56-CM21</t>
  </si>
  <si>
    <t>Servicio de impresión de ejemplares de la muestra del Cuadernillo de Información para Constituyente, sobre lobby y gestión de intereses y patrimonio.</t>
  </si>
  <si>
    <t>5752-57-SE21</t>
  </si>
  <si>
    <t>Renovación de Licencias Ofimáticas</t>
  </si>
  <si>
    <t>INTERCITY S A</t>
  </si>
  <si>
    <t>96.826.830-9</t>
  </si>
  <si>
    <t>5752-58-AG21</t>
  </si>
  <si>
    <t>Adquisición de dos equipos móviles</t>
  </si>
  <si>
    <t>5752-60-CM21</t>
  </si>
  <si>
    <t>Evaluación Psicolaboral Unidad de Fiscalía</t>
  </si>
  <si>
    <t>5752-61-CM21</t>
  </si>
  <si>
    <t>Evaluación Psicolaboral U Defensa Judicial</t>
  </si>
  <si>
    <t>5752-62-SE21</t>
  </si>
  <si>
    <t>Adquisición de accesorios informáticos.</t>
  </si>
  <si>
    <t>JORGE TORO</t>
  </si>
  <si>
    <t>15.911.723-5</t>
  </si>
  <si>
    <t>5752-63-CM21</t>
  </si>
  <si>
    <t>Evaluación psicolaboral cargo apoyo unidad de normativa.</t>
  </si>
  <si>
    <t>5752-64-SE21</t>
  </si>
  <si>
    <t>Licencia “Aspose.Words for .NET, Developer OEM with Free Support” DESDE 529229-7-L121</t>
  </si>
  <si>
    <t>FLEX SSS SPA</t>
  </si>
  <si>
    <t>76.992.701-8</t>
  </si>
  <si>
    <t>5752-65-CM21</t>
  </si>
  <si>
    <t>Informe psicolaboral candidato con el cargo de analista de análisis de admisibilidad y SARC</t>
  </si>
  <si>
    <t>5752-66-CM21</t>
  </si>
  <si>
    <t>5752-67-CM21</t>
  </si>
  <si>
    <t>5752-68-CM21</t>
  </si>
  <si>
    <t>5752-69-SE21</t>
  </si>
  <si>
    <t>5752-71-CM21</t>
  </si>
  <si>
    <t>Servicio de combustible</t>
  </si>
  <si>
    <t>5752-72-AG21</t>
  </si>
  <si>
    <t>Arriendo de salón y servicio de Banqueteria.</t>
  </si>
  <si>
    <t>HOTELERA SOLACE SPA</t>
  </si>
  <si>
    <t>76.007.361-k</t>
  </si>
  <si>
    <t>5752-73-CM21</t>
  </si>
  <si>
    <t>Evaluación Psiocolaboral - Asistente Fiscalización</t>
  </si>
  <si>
    <t>5752-74-SE21</t>
  </si>
  <si>
    <t>Servicio de Internet Banda Ancha</t>
  </si>
  <si>
    <t>5752-75-SE21</t>
  </si>
  <si>
    <t>Promoción de Publicaciones Orgánicas y/o Anuncio en FACEBOOK</t>
  </si>
  <si>
    <t>5752-76-AG21</t>
  </si>
  <si>
    <t>Certificado SSL para sitio https://www.infotransparencia.cl/</t>
  </si>
  <si>
    <t>SOLUCIONES INFORMÁTICAS LIMITADA</t>
  </si>
  <si>
    <t>77.076.505-6</t>
  </si>
  <si>
    <t>5752-77-AG21</t>
  </si>
  <si>
    <t>Servicio de traslado de equipos informáticos.</t>
  </si>
  <si>
    <t>TRANSPORTES ECONOMICOS SPA</t>
  </si>
  <si>
    <t>76.979.072-1</t>
  </si>
  <si>
    <t>5752-78-CM21</t>
  </si>
  <si>
    <t>5752-79-CM21</t>
  </si>
  <si>
    <t>Evaluación Psicolaboral - Analista Fiscalización (Seguimiento Decisiones)</t>
  </si>
  <si>
    <t>5752-80-AG21</t>
  </si>
  <si>
    <t>Arriendo de salón y alimentación</t>
  </si>
  <si>
    <t>5752-82-CM21</t>
  </si>
  <si>
    <t>Evaluacion Psicolaboral Analistas Seguimiento y Desiciones -Gestión Prensa</t>
  </si>
  <si>
    <t>5752-83-AG21</t>
  </si>
  <si>
    <t>Contratación de 30 horas profesionales para soporte y mejoras evolutivas a implementación de Dynamics 365.</t>
  </si>
  <si>
    <t>5752-84-CM21</t>
  </si>
  <si>
    <t>5752-85-AG21</t>
  </si>
  <si>
    <t>Firmas electrónicas</t>
  </si>
  <si>
    <t>5752-86-SE21</t>
  </si>
  <si>
    <t>Sala Cuna funcionaria I.Figueroa-menor E.Henriquez</t>
  </si>
  <si>
    <t>5752-87-SE21</t>
  </si>
  <si>
    <t>Servicio de Soporte y Monitoreo Fortinet</t>
  </si>
  <si>
    <t>NLT TECNOLOGIAS Y SERVICIOS LIMITADA</t>
  </si>
  <si>
    <t>76.124.859-6</t>
  </si>
  <si>
    <t>5752-89-SE21</t>
  </si>
  <si>
    <t>5752-88-CM21</t>
  </si>
  <si>
    <t>5752-90-SE21</t>
  </si>
  <si>
    <t>Servicio de Data Center servicios asociados, Software ERP Gestión Personas, presupuestaria y financiera</t>
  </si>
  <si>
    <t>5752-91-AG21</t>
  </si>
  <si>
    <t>Certificado SSL, Portal denominado info-lobby.cl</t>
  </si>
  <si>
    <t>5752-92-CM21</t>
  </si>
  <si>
    <t>5752-93-CM21</t>
  </si>
  <si>
    <t>Compra de pasaje Internacional a Ciudad de México para Presidenta del Consejo.</t>
  </si>
  <si>
    <t>5752-94-CM21</t>
  </si>
  <si>
    <t>Comisión pasaje Presidenta a Ciudad de México.</t>
  </si>
  <si>
    <t>5752-95-CM21</t>
  </si>
  <si>
    <t>Compra de pasaje Internacional a Ciudad de México para Jefe de Gabinete.</t>
  </si>
  <si>
    <t>5752-96-CM21</t>
  </si>
  <si>
    <t>Comisión pasaje Jefe de Gabinete a Ciudad de México.</t>
  </si>
  <si>
    <t>Compra ágil</t>
  </si>
  <si>
    <t>Trato Directo</t>
  </si>
  <si>
    <t>5752-106-AG21</t>
  </si>
  <si>
    <t>5752-105-CM21</t>
  </si>
  <si>
    <t>5752-104-AG21</t>
  </si>
  <si>
    <t>5752-103-CM21</t>
  </si>
  <si>
    <t>5752-102-SE21</t>
  </si>
  <si>
    <t>5752-101-AG21</t>
  </si>
  <si>
    <t>5752-100-CM21</t>
  </si>
  <si>
    <t>5752-99-AG21</t>
  </si>
  <si>
    <t>5752-98-SE21</t>
  </si>
  <si>
    <t>5752-97-SE21</t>
  </si>
  <si>
    <t>Renovación Suscripción al diario digital El Mercurio y la Segunda.</t>
  </si>
  <si>
    <t>Servicio de combustible para vehículo institucional</t>
  </si>
  <si>
    <t>Adquisición de 5Gb de almacenamiento adicional para Microsoft CRM Dynamic</t>
  </si>
  <si>
    <t xml:space="preserve">Pasaje aereo Nacional </t>
  </si>
  <si>
    <t>Renovación de servicio de Backup O365 para el Consejo para la Transparencia</t>
  </si>
  <si>
    <t>Contratación de 55 horas profesionales para soporte y mejoras evolutivas a implementación de Buscador SolR.</t>
  </si>
  <si>
    <t>Mantención de Extintores</t>
  </si>
  <si>
    <t>Plataforma Zoom procede de Lic.529229-12-L121</t>
  </si>
  <si>
    <t>SUSCRIPCIÓN PLATAFORMA JURIDICA VLEX</t>
  </si>
  <si>
    <t xml:space="preserve">Compra Agil </t>
  </si>
  <si>
    <t>Licitación 529229-13-LE21</t>
  </si>
  <si>
    <t>Licitación 529229-12-L121</t>
  </si>
  <si>
    <t>ACS INGENIEROS SPA</t>
  </si>
  <si>
    <t>76.240.927-5</t>
  </si>
  <si>
    <t>DIEGO WLAMIR FERNÁNDEZ SALAZAR</t>
  </si>
  <si>
    <t>7.048.004-2</t>
  </si>
  <si>
    <t>5752-121-AG21</t>
  </si>
  <si>
    <t>Packs de Baterías e Instalación</t>
  </si>
  <si>
    <t>5752-120-AG21</t>
  </si>
  <si>
    <t>Servicio de Courier con Carta Certificada año 2022</t>
  </si>
  <si>
    <t>5752-119-SE21</t>
  </si>
  <si>
    <t>Seguro general bienes muebles - Trato Directo.</t>
  </si>
  <si>
    <t>5752-118-SE21</t>
  </si>
  <si>
    <t>5752-117-SE21</t>
  </si>
  <si>
    <t>Servicio de telefonía fija para las dependencias del Consejo.</t>
  </si>
  <si>
    <t>Lic 529229-15-L121</t>
  </si>
  <si>
    <t>5752-116-SE21</t>
  </si>
  <si>
    <t>Arriendo y Mantención de equipos de Impresión</t>
  </si>
  <si>
    <t>5752-115-CM21</t>
  </si>
  <si>
    <t>5752-114-SE21</t>
  </si>
  <si>
    <t>Renovación del servicio de Backup de Plataformas y Sistemas para el CPLT</t>
  </si>
  <si>
    <t>Lic 529229-16-LE21</t>
  </si>
  <si>
    <t>5752-113-AG21</t>
  </si>
  <si>
    <t>Servicio de telefonía móvil y Bam</t>
  </si>
  <si>
    <t>5752-112-AG21</t>
  </si>
  <si>
    <t>5752-111-AG21</t>
  </si>
  <si>
    <t>Arriendo de escáner</t>
  </si>
  <si>
    <t>5752-108-CM21</t>
  </si>
  <si>
    <t>Servicio de combustible vehículo Institucional</t>
  </si>
  <si>
    <t>5752-107-SE21</t>
  </si>
  <si>
    <t>Renovación y Compra de Licencias Adobe Pro DC</t>
  </si>
  <si>
    <t>Lic 529229-14-LE21</t>
  </si>
  <si>
    <t>GL ENERGÍA SPA</t>
  </si>
  <si>
    <t>77.097.438-0</t>
  </si>
  <si>
    <t>WOM S.A.</t>
  </si>
  <si>
    <t>78.921.690-8</t>
  </si>
  <si>
    <t>Lic.529229-12-L121</t>
  </si>
  <si>
    <t>usd</t>
  </si>
  <si>
    <t>uf</t>
  </si>
  <si>
    <t>UF</t>
  </si>
  <si>
    <t>USD</t>
  </si>
  <si>
    <t>Póliza de Seguro de Salud y Dental Ser. Bienestar proviene Lic 529229-10-LP21</t>
  </si>
  <si>
    <t xml:space="preserve"> Lic 529229-10-LP21</t>
  </si>
  <si>
    <t>5752-6-AG22</t>
  </si>
  <si>
    <t>Renovación del Servicio de emailing para los newsletter del CPLT</t>
  </si>
  <si>
    <t>5752-5-AG22</t>
  </si>
  <si>
    <t>Arriendo salón y Alimentación compra ágil: 5752-2-COT22</t>
  </si>
  <si>
    <t>5752-4-AG22</t>
  </si>
  <si>
    <t>Servicio de Streaming para Lanzamiento Portal Web Infotransparencia</t>
  </si>
  <si>
    <t>LUCAS ALBERTO MOYANO ROZAS</t>
  </si>
  <si>
    <t>20.000.512-0</t>
  </si>
  <si>
    <t>5752-3-AG22</t>
  </si>
  <si>
    <t>Renovación de 5 Firmas Electrónicas Avanzadas</t>
  </si>
  <si>
    <t>5752-2-SE22</t>
  </si>
  <si>
    <t>Servicio de Monitoreo en RRSS e Informes</t>
  </si>
  <si>
    <t>5752-1-AG22</t>
  </si>
  <si>
    <t>Notebook Intel</t>
  </si>
  <si>
    <t>INGENIERIA E INFORMATICA ASOCIADA LIMITADA</t>
  </si>
  <si>
    <t>79.882.360-4</t>
  </si>
  <si>
    <t>5752-109-SE21</t>
  </si>
  <si>
    <t>Servicio D. Center Software (ERP) Gestión Financiera, Presupuesto y Personas 529229-11-LQ21</t>
  </si>
  <si>
    <t>Licitación 529229-11-LQ21</t>
  </si>
  <si>
    <t>$</t>
  </si>
  <si>
    <t>5752-12-CM22</t>
  </si>
  <si>
    <t>Servicio de combustible para vehículos institucional</t>
  </si>
  <si>
    <t>5752-11-SE22</t>
  </si>
  <si>
    <t>Suscripción anual cuenta publicitaria</t>
  </si>
  <si>
    <t>Hootsuite Inc.</t>
  </si>
  <si>
    <t>5752-10-AG22</t>
  </si>
  <si>
    <t>Adquisición de cajas de cartón para archivo</t>
  </si>
  <si>
    <t>COMERCIALIZADORA RDA SPA</t>
  </si>
  <si>
    <t>77.273.468-9</t>
  </si>
  <si>
    <t>5752-9-AG22</t>
  </si>
  <si>
    <t>Firma Electrónica Avanzada-5752-8-COT22</t>
  </si>
  <si>
    <t>5752-8-SE22</t>
  </si>
  <si>
    <t>Servicio de Monitoreo de Redes Sociales e Informes y Plan de inversión Asociados a Estrategia Digital del CPLT</t>
  </si>
  <si>
    <t>Licitación 529229-17-LE21</t>
  </si>
  <si>
    <t>5752-7-CM22</t>
  </si>
  <si>
    <t>5752-40-AG22</t>
  </si>
  <si>
    <t>Adquisiciones de mesa bar</t>
  </si>
  <si>
    <t>SERVICIOS KAMIANA SPA</t>
  </si>
  <si>
    <t>77.182.857-4</t>
  </si>
  <si>
    <t>5752-39-AG22</t>
  </si>
  <si>
    <t>Adquisiciones de sillas bar</t>
  </si>
  <si>
    <t>96.792.430-k</t>
  </si>
  <si>
    <t>5752-38-SE22</t>
  </si>
  <si>
    <t>Producción Seminario Internac. y RTA 529229-2-LE22</t>
  </si>
  <si>
    <t>Licitación 529229-2-LE22</t>
  </si>
  <si>
    <t>CONCORDE EXPRESS SPA</t>
  </si>
  <si>
    <t>76.364.234-8</t>
  </si>
  <si>
    <t>5752-37-AG22</t>
  </si>
  <si>
    <t>Renovación Certificado SSL Wildcard dominio *.CPLT.cl</t>
  </si>
  <si>
    <t>5752-36-CC22</t>
  </si>
  <si>
    <t>Servicio de arriendo de impresoras</t>
  </si>
  <si>
    <t>COMERCIAL TECNOLÓGICO SPA</t>
  </si>
  <si>
    <t>76.460.521-7</t>
  </si>
  <si>
    <t>5752-35-SE22</t>
  </si>
  <si>
    <t>Producción Integral Seminario Internacional y Encuentro RTA 2022- 529229-2-LE22</t>
  </si>
  <si>
    <t>5752-34-SE22</t>
  </si>
  <si>
    <t>CENA EXPOSITORES Y AUTORIDADES SEMINARIO</t>
  </si>
  <si>
    <t>5752-33-CM22</t>
  </si>
  <si>
    <t>Combustible vehículo institucional</t>
  </si>
  <si>
    <t>5752-32-AG22</t>
  </si>
  <si>
    <t>Seguro vehículo Institucional</t>
  </si>
  <si>
    <t>LIBERTY COMPANIA DE SEGUROS GENERALES S A</t>
  </si>
  <si>
    <t>99.061.000-2</t>
  </si>
  <si>
    <t>5752-31-AG22</t>
  </si>
  <si>
    <t>Equipo Celular</t>
  </si>
  <si>
    <t>COMERCIALIZADORA FH SPA</t>
  </si>
  <si>
    <t>77.290.519-K</t>
  </si>
  <si>
    <t>5752-30-AG22</t>
  </si>
  <si>
    <t>Cables candados para monitor, notebook, PC, Docking</t>
  </si>
  <si>
    <t>SOCIEDAD IMPORTADORA Y COMERCIALIZADORA MEBAC LIMITADA</t>
  </si>
  <si>
    <t>77.359.651-4</t>
  </si>
  <si>
    <t>5752-29-CM22</t>
  </si>
  <si>
    <t>Evaluación Psicolaboral para postulante al cargo Analista Programador.</t>
  </si>
  <si>
    <t>5752-28-AG22</t>
  </si>
  <si>
    <t>Servicio de producción de 5 reuniones para Consejeros</t>
  </si>
  <si>
    <t>5752-27-SE22</t>
  </si>
  <si>
    <t>Almacenamiento para Microsoft CRM Dynamics CDS</t>
  </si>
  <si>
    <t>5752-53-AG22</t>
  </si>
  <si>
    <t>Servicio de avisaje diario circulación Nacional</t>
  </si>
  <si>
    <t>PUBLICIDAD RICARDO ARAYA Y COMPANIA LIMITADA</t>
  </si>
  <si>
    <t>76.078.041-3</t>
  </si>
  <si>
    <t>5752-52-CM22</t>
  </si>
  <si>
    <t>Evaluaciones Psicolaborales Jefes de Unidad</t>
  </si>
  <si>
    <t>5752-51-AG22</t>
  </si>
  <si>
    <t>Servicio experto de análisis y mejoras Wordpress</t>
  </si>
  <si>
    <t>TALLER DIGITAL SPA</t>
  </si>
  <si>
    <t>76.433.976-2</t>
  </si>
  <si>
    <t>5752-50-AG22</t>
  </si>
  <si>
    <t>Compra de pasaje internacional</t>
  </si>
  <si>
    <t>5752-49-AG22</t>
  </si>
  <si>
    <t>Adquisición de Kit Luz Led</t>
  </si>
  <si>
    <t>Comercial e Industrial Caques y Vivanco</t>
  </si>
  <si>
    <t>76.203.197-3</t>
  </si>
  <si>
    <t>5752-48-SE22</t>
  </si>
  <si>
    <t>Servicio de monitoreo y análisis de medios de comunicación</t>
  </si>
  <si>
    <t>Licitación  529229-3-L122</t>
  </si>
  <si>
    <t>CONECTA RESEARCH S A</t>
  </si>
  <si>
    <t>76.393.130-7</t>
  </si>
  <si>
    <t>5752-47-AG22</t>
  </si>
  <si>
    <t>Compra de insumos de impresoras.</t>
  </si>
  <si>
    <t>5752-46-AG22</t>
  </si>
  <si>
    <t>Adquisición de Software</t>
  </si>
  <si>
    <t>FJ IMPORTACIONES SPA</t>
  </si>
  <si>
    <t>77.332.013-6</t>
  </si>
  <si>
    <t>5752-45-AG22</t>
  </si>
  <si>
    <t>Compra materiales de impresora.</t>
  </si>
  <si>
    <t>5752-44-CM22</t>
  </si>
  <si>
    <t>5752-43-AG22</t>
  </si>
  <si>
    <t>Servicio de impresión y confección de cuadro Institucional</t>
  </si>
  <si>
    <t>5752-42-AG22</t>
  </si>
  <si>
    <t>Adquisición de televisor Televisor Smart TV.</t>
  </si>
  <si>
    <t>BLANC Y OVALLE LIMITADA</t>
  </si>
  <si>
    <t>76.924.381-K</t>
  </si>
  <si>
    <t>5752-41-CC22</t>
  </si>
  <si>
    <t>Servicio de telefonía móvil por 18 meses.</t>
  </si>
  <si>
    <t>Compra Coordinada</t>
  </si>
  <si>
    <t>TELEFONICA MOVILES CHILE S.A.</t>
  </si>
  <si>
    <t>76.124.890-1</t>
  </si>
  <si>
    <t>5752-59-AG22</t>
  </si>
  <si>
    <t>Adquisición de 6 módulos de expansión de memorias para 3 equipos Dell Precisión 3630 Tower.</t>
  </si>
  <si>
    <t>COMERCIAL RANN LIMITADA</t>
  </si>
  <si>
    <t>76.512.114-0</t>
  </si>
  <si>
    <t>5752-58-AG22</t>
  </si>
  <si>
    <t>Compra de pasajes nacionales a la ciudad de Puerto Montt</t>
  </si>
  <si>
    <t>5752-57-AG22</t>
  </si>
  <si>
    <t>Servicio de coffe break para la ciudad de Puerto Montt y Castro</t>
  </si>
  <si>
    <t>sociedad J Y M limitada</t>
  </si>
  <si>
    <t>76.550.932-7</t>
  </si>
  <si>
    <t>5752-56-SE22</t>
  </si>
  <si>
    <t>INVERSIONES COCINA Y MAS LIMITADA</t>
  </si>
  <si>
    <t>76.228.921-0</t>
  </si>
  <si>
    <t>5752-55-AG22</t>
  </si>
  <si>
    <t>Servicio de Pauta para el CPLT</t>
  </si>
  <si>
    <t>Mediabanco SPA</t>
  </si>
  <si>
    <t>76.429.384-3</t>
  </si>
  <si>
    <t>5752-54-AG22</t>
  </si>
  <si>
    <t>Desinfectante Aerosol Lysoform Original</t>
  </si>
  <si>
    <t>COMERCIALIZADORA RENEW SPA</t>
  </si>
  <si>
    <t>77.293.249-9</t>
  </si>
  <si>
    <t>5752-26-AG22</t>
  </si>
  <si>
    <t>5752-25-CM22</t>
  </si>
  <si>
    <t>Servicio de outplacement para 4 exfuncionarios</t>
  </si>
  <si>
    <t>5752-23-AG22</t>
  </si>
  <si>
    <t>Adquisición de bolsos notebook</t>
  </si>
  <si>
    <t>J&amp;C SERVICIOS INFORMÁTICOS SPA</t>
  </si>
  <si>
    <t>77.307.196-9</t>
  </si>
  <si>
    <t>5752-22-AG22</t>
  </si>
  <si>
    <t>Adquisición de equipo de enfriador de aire</t>
  </si>
  <si>
    <t>5752-21-AG22</t>
  </si>
  <si>
    <t>Renovación Servicio complementario licencia Survey Monkey con ampliación a plan Equipo Premier Anual</t>
  </si>
  <si>
    <t>POLODEV SPA</t>
  </si>
  <si>
    <t>77.323.541-4</t>
  </si>
  <si>
    <t>5752-20-AG22</t>
  </si>
  <si>
    <t>Certificado digital Web SSL, para dominio www.constituciontransparente.cl</t>
  </si>
  <si>
    <t>5752-18-AG22</t>
  </si>
  <si>
    <t>Renovación de certificados SSL Wildcard DV para el dominio del Consejo: *.consejotransparencia.cl</t>
  </si>
  <si>
    <t>5752-17-SE22</t>
  </si>
  <si>
    <t>Campaña Comunicacional, Lanzamiento, Difusión y Premiación para el concurso escolar de videos “Cuido mi País"</t>
  </si>
  <si>
    <t>Licitación 529229-1-LE22</t>
  </si>
  <si>
    <t>5752-16-AG22</t>
  </si>
  <si>
    <t>Servicio de producción para reunión de consejeros.</t>
  </si>
  <si>
    <t>5752-15-AG22</t>
  </si>
  <si>
    <t>Suscripción anual a medio digital "Diario La Tercera"</t>
  </si>
  <si>
    <t>5752-13-AG22</t>
  </si>
  <si>
    <t>Listado de ordnes de compra emitidas por el Consejo para la Transparencia, año 2018 a 06-06-2022.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</si>
</sst>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340A]dddd\,\ d\ &quot;de&quot;\ mmmm\ &quot;de&quot;\ yyyy"/>
    <numFmt numFmtId="169" formatCode="dd/mm/yyyy;@"/>
    <numFmt numFmtId="170" formatCode="dd/mm/yy;@"/>
    <numFmt numFmtId="171" formatCode="_-&quot;$&quot;\ * #,##0.00_-;\-&quot;$&quot;\ * #,##0.00_-;_-&quot;$&quot;\ * &quot;-&quot;??_-;_-@_-"/>
    <numFmt numFmtId="172" formatCode="_-&quot;$&quot;\ * #,##0_-;\-&quot;$&quot;\ * #,##0_-;_-&quot;$&quot;\ * &quot;-&quot;??_-;_-@_-"/>
  </numFmts>
  <fonts count="49">
    <font>
      <sz val="11"/>
      <color theme="1"/>
      <name val="Calibri"/>
      <family val="2"/>
    </font>
    <font>
      <sz val="11"/>
      <color indexed="8"/>
      <name val="Calibri"/>
      <family val="2"/>
    </font>
    <font>
      <sz val="10"/>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Verdana"/>
      <family val="2"/>
    </font>
    <font>
      <sz val="10"/>
      <color indexed="8"/>
      <name val="Verdana"/>
      <family val="2"/>
    </font>
    <font>
      <sz val="10"/>
      <color indexed="10"/>
      <name val="Verdana"/>
      <family val="2"/>
    </font>
    <font>
      <sz val="10"/>
      <color indexed="62"/>
      <name val="Verdana"/>
      <family val="2"/>
    </font>
    <font>
      <u val="single"/>
      <sz val="11"/>
      <color indexed="8"/>
      <name val="Calibri"/>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FFFFFF"/>
      <name val="Verdana"/>
      <family val="2"/>
    </font>
    <font>
      <sz val="10"/>
      <color rgb="FF000000"/>
      <name val="Verdana"/>
      <family val="2"/>
    </font>
    <font>
      <sz val="10"/>
      <color rgb="FFFF0000"/>
      <name val="Verdana"/>
      <family val="2"/>
    </font>
    <font>
      <sz val="10"/>
      <color theme="1"/>
      <name val="Verdana"/>
      <family val="2"/>
    </font>
    <font>
      <sz val="10"/>
      <color theme="4"/>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rgb="FFF4F7FC"/>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style="thin">
        <color rgb="FF000000"/>
      </left>
      <right/>
      <top style="thin">
        <color rgb="FF000000"/>
      </top>
      <bottom>
        <color indexed="63"/>
      </bottom>
    </border>
    <border>
      <left style="thin"/>
      <right style="thin"/>
      <top style="thin"/>
      <bottom>
        <color indexed="63"/>
      </bottom>
    </border>
    <border>
      <left style="thin"/>
      <right/>
      <top style="thin"/>
      <bottom style="thin"/>
    </border>
    <border>
      <left style="medium"/>
      <right style="thin">
        <color rgb="FF000000"/>
      </right>
      <top style="thin">
        <color rgb="FF000000"/>
      </top>
      <bottom style="thin">
        <color rgb="FF000000"/>
      </bottom>
    </border>
    <border>
      <left style="thin"/>
      <right style="thin"/>
      <top style="thin">
        <color rgb="FF000000"/>
      </top>
      <bottom style="thin">
        <color rgb="FF000000"/>
      </bottom>
    </border>
    <border>
      <left style="thin"/>
      <right style="thin"/>
      <top style="thin">
        <color rgb="FF000000"/>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04">
    <xf numFmtId="0" fontId="0" fillId="0" borderId="0" xfId="0" applyFont="1" applyAlignment="1">
      <alignment/>
    </xf>
    <xf numFmtId="0" fontId="44" fillId="33" borderId="0" xfId="0" applyFont="1" applyFill="1" applyAlignment="1">
      <alignment horizontal="center"/>
    </xf>
    <xf numFmtId="0" fontId="44" fillId="33" borderId="10" xfId="0" applyFont="1" applyFill="1" applyBorder="1" applyAlignment="1">
      <alignment horizontal="center" wrapText="1"/>
    </xf>
    <xf numFmtId="0" fontId="45" fillId="34" borderId="10" xfId="0" applyFont="1" applyFill="1" applyBorder="1" applyAlignment="1">
      <alignment wrapText="1"/>
    </xf>
    <xf numFmtId="22" fontId="45" fillId="34" borderId="10" xfId="0" applyNumberFormat="1" applyFont="1" applyFill="1" applyBorder="1" applyAlignment="1">
      <alignment wrapText="1"/>
    </xf>
    <xf numFmtId="0" fontId="45" fillId="35" borderId="10" xfId="0" applyFont="1" applyFill="1" applyBorder="1" applyAlignment="1">
      <alignment wrapText="1"/>
    </xf>
    <xf numFmtId="22" fontId="45" fillId="35" borderId="10" xfId="0" applyNumberFormat="1" applyFont="1" applyFill="1" applyBorder="1" applyAlignment="1">
      <alignment wrapText="1"/>
    </xf>
    <xf numFmtId="0" fontId="45" fillId="34" borderId="10" xfId="0" applyFont="1" applyFill="1" applyBorder="1" applyAlignment="1">
      <alignment horizontal="left" vertical="center" wrapText="1"/>
    </xf>
    <xf numFmtId="169" fontId="45" fillId="34" borderId="10" xfId="0" applyNumberFormat="1" applyFont="1" applyFill="1" applyBorder="1" applyAlignment="1">
      <alignment horizontal="left" vertical="center" wrapText="1"/>
    </xf>
    <xf numFmtId="3" fontId="45" fillId="34" borderId="10" xfId="0" applyNumberFormat="1" applyFont="1" applyFill="1" applyBorder="1" applyAlignment="1">
      <alignment horizontal="left" vertical="center" wrapText="1"/>
    </xf>
    <xf numFmtId="0" fontId="45" fillId="35" borderId="10" xfId="0" applyFont="1" applyFill="1" applyBorder="1" applyAlignment="1">
      <alignment horizontal="left" vertical="center" wrapText="1"/>
    </xf>
    <xf numFmtId="169" fontId="45" fillId="35" borderId="10" xfId="0" applyNumberFormat="1" applyFont="1" applyFill="1" applyBorder="1" applyAlignment="1">
      <alignment horizontal="left" vertical="center" wrapText="1"/>
    </xf>
    <xf numFmtId="3" fontId="45" fillId="35" borderId="10" xfId="0" applyNumberFormat="1" applyFont="1" applyFill="1" applyBorder="1" applyAlignment="1">
      <alignment horizontal="left" vertical="center" wrapText="1"/>
    </xf>
    <xf numFmtId="0" fontId="45" fillId="36" borderId="10" xfId="0" applyFont="1" applyFill="1" applyBorder="1" applyAlignment="1">
      <alignment horizontal="left" vertical="center" wrapText="1"/>
    </xf>
    <xf numFmtId="0" fontId="46" fillId="34" borderId="10" xfId="0" applyFont="1" applyFill="1" applyBorder="1" applyAlignment="1">
      <alignment horizontal="left" vertical="center" wrapText="1"/>
    </xf>
    <xf numFmtId="0" fontId="47" fillId="35" borderId="10" xfId="0" applyFont="1" applyFill="1" applyBorder="1" applyAlignment="1">
      <alignment wrapText="1"/>
    </xf>
    <xf numFmtId="0" fontId="47" fillId="34" borderId="10" xfId="0" applyFont="1" applyFill="1" applyBorder="1" applyAlignment="1">
      <alignment wrapText="1"/>
    </xf>
    <xf numFmtId="0" fontId="47" fillId="34" borderId="10" xfId="0" applyFont="1" applyFill="1" applyBorder="1" applyAlignment="1">
      <alignment vertical="top" wrapText="1"/>
    </xf>
    <xf numFmtId="0" fontId="47" fillId="35" borderId="10" xfId="0" applyFont="1" applyFill="1" applyBorder="1" applyAlignment="1">
      <alignment vertical="top" wrapText="1"/>
    </xf>
    <xf numFmtId="0" fontId="47" fillId="37" borderId="10" xfId="0" applyFont="1" applyFill="1" applyBorder="1" applyAlignment="1">
      <alignment wrapText="1"/>
    </xf>
    <xf numFmtId="0" fontId="45" fillId="34" borderId="10" xfId="0" applyFont="1" applyFill="1" applyBorder="1" applyAlignment="1">
      <alignment vertical="top" wrapText="1"/>
    </xf>
    <xf numFmtId="0" fontId="45" fillId="35" borderId="10" xfId="0" applyFont="1" applyFill="1" applyBorder="1" applyAlignment="1">
      <alignment vertical="top" wrapText="1"/>
    </xf>
    <xf numFmtId="169" fontId="45" fillId="35" borderId="10" xfId="0" applyNumberFormat="1" applyFont="1" applyFill="1" applyBorder="1" applyAlignment="1">
      <alignment horizontal="right" vertical="top" wrapText="1"/>
    </xf>
    <xf numFmtId="0" fontId="2" fillId="35" borderId="10" xfId="0" applyFont="1" applyFill="1" applyBorder="1" applyAlignment="1">
      <alignment wrapText="1"/>
    </xf>
    <xf numFmtId="170" fontId="45" fillId="34" borderId="10" xfId="0" applyNumberFormat="1" applyFont="1" applyFill="1" applyBorder="1" applyAlignment="1">
      <alignment wrapText="1"/>
    </xf>
    <xf numFmtId="169" fontId="48" fillId="35" borderId="10" xfId="0" applyNumberFormat="1" applyFont="1" applyFill="1" applyBorder="1" applyAlignment="1">
      <alignment horizontal="right" vertical="top" wrapText="1"/>
    </xf>
    <xf numFmtId="3" fontId="45" fillId="34" borderId="10" xfId="0" applyNumberFormat="1" applyFont="1" applyFill="1" applyBorder="1" applyAlignment="1">
      <alignment wrapText="1"/>
    </xf>
    <xf numFmtId="3" fontId="45" fillId="35" borderId="10" xfId="0" applyNumberFormat="1" applyFont="1" applyFill="1" applyBorder="1" applyAlignment="1">
      <alignment wrapText="1"/>
    </xf>
    <xf numFmtId="3" fontId="45" fillId="34" borderId="11" xfId="0" applyNumberFormat="1" applyFont="1" applyFill="1" applyBorder="1" applyAlignment="1">
      <alignment wrapText="1"/>
    </xf>
    <xf numFmtId="3" fontId="45" fillId="35" borderId="11" xfId="0" applyNumberFormat="1" applyFont="1" applyFill="1" applyBorder="1" applyAlignment="1">
      <alignment wrapText="1"/>
    </xf>
    <xf numFmtId="0" fontId="45" fillId="38" borderId="10" xfId="0" applyFont="1" applyFill="1" applyBorder="1" applyAlignment="1">
      <alignment wrapText="1"/>
    </xf>
    <xf numFmtId="3" fontId="45" fillId="38" borderId="10" xfId="0" applyNumberFormat="1" applyFont="1" applyFill="1" applyBorder="1" applyAlignment="1">
      <alignment wrapText="1"/>
    </xf>
    <xf numFmtId="3" fontId="45" fillId="37" borderId="11" xfId="0" applyNumberFormat="1" applyFont="1" applyFill="1" applyBorder="1" applyAlignment="1">
      <alignment wrapText="1"/>
    </xf>
    <xf numFmtId="0" fontId="45" fillId="35" borderId="12" xfId="0" applyFont="1" applyFill="1" applyBorder="1" applyAlignment="1">
      <alignment wrapText="1"/>
    </xf>
    <xf numFmtId="22" fontId="45" fillId="35" borderId="12" xfId="0" applyNumberFormat="1" applyFont="1" applyFill="1" applyBorder="1" applyAlignment="1">
      <alignment wrapText="1"/>
    </xf>
    <xf numFmtId="0" fontId="45" fillId="34" borderId="13" xfId="0" applyFont="1" applyFill="1" applyBorder="1" applyAlignment="1">
      <alignment wrapText="1"/>
    </xf>
    <xf numFmtId="22" fontId="45" fillId="34" borderId="13" xfId="0" applyNumberFormat="1" applyFont="1" applyFill="1" applyBorder="1" applyAlignment="1">
      <alignment wrapText="1"/>
    </xf>
    <xf numFmtId="3" fontId="45" fillId="37" borderId="13" xfId="0" applyNumberFormat="1" applyFont="1" applyFill="1" applyBorder="1" applyAlignment="1">
      <alignment wrapText="1"/>
    </xf>
    <xf numFmtId="0" fontId="0" fillId="0" borderId="13" xfId="0" applyBorder="1" applyAlignment="1">
      <alignment/>
    </xf>
    <xf numFmtId="0" fontId="45" fillId="0" borderId="10" xfId="0" applyFont="1" applyBorder="1" applyAlignment="1">
      <alignment wrapText="1"/>
    </xf>
    <xf numFmtId="0" fontId="47" fillId="0" borderId="10" xfId="0" applyFont="1" applyBorder="1" applyAlignment="1">
      <alignment vertical="top" wrapText="1"/>
    </xf>
    <xf numFmtId="170" fontId="45" fillId="0" borderId="10" xfId="0" applyNumberFormat="1" applyFont="1" applyBorder="1" applyAlignment="1">
      <alignment wrapText="1"/>
    </xf>
    <xf numFmtId="3" fontId="45" fillId="0" borderId="10" xfId="0" applyNumberFormat="1" applyFont="1" applyBorder="1" applyAlignment="1">
      <alignment wrapText="1"/>
    </xf>
    <xf numFmtId="3" fontId="45" fillId="0" borderId="11" xfId="0" applyNumberFormat="1" applyFont="1" applyBorder="1" applyAlignment="1">
      <alignment wrapText="1"/>
    </xf>
    <xf numFmtId="3" fontId="45" fillId="0" borderId="13" xfId="0" applyNumberFormat="1" applyFont="1" applyBorder="1" applyAlignment="1">
      <alignment wrapText="1"/>
    </xf>
    <xf numFmtId="0" fontId="2" fillId="0" borderId="10" xfId="0" applyFont="1" applyBorder="1" applyAlignment="1">
      <alignment wrapText="1"/>
    </xf>
    <xf numFmtId="169" fontId="45" fillId="35" borderId="10" xfId="0" applyNumberFormat="1" applyFont="1" applyFill="1" applyBorder="1" applyAlignment="1">
      <alignment wrapText="1"/>
    </xf>
    <xf numFmtId="3" fontId="45" fillId="34" borderId="12" xfId="0" applyNumberFormat="1" applyFont="1" applyFill="1" applyBorder="1" applyAlignment="1">
      <alignment wrapText="1"/>
    </xf>
    <xf numFmtId="0" fontId="45" fillId="0" borderId="12" xfId="0" applyFont="1" applyBorder="1" applyAlignment="1">
      <alignment wrapText="1"/>
    </xf>
    <xf numFmtId="170" fontId="45" fillId="0" borderId="12" xfId="0" applyNumberFormat="1" applyFont="1" applyBorder="1" applyAlignment="1">
      <alignment wrapText="1"/>
    </xf>
    <xf numFmtId="3" fontId="45" fillId="0" borderId="12" xfId="0" applyNumberFormat="1" applyFont="1" applyBorder="1" applyAlignment="1">
      <alignment wrapText="1"/>
    </xf>
    <xf numFmtId="3" fontId="45" fillId="0" borderId="14" xfId="0" applyNumberFormat="1" applyFont="1" applyBorder="1" applyAlignment="1">
      <alignment wrapText="1"/>
    </xf>
    <xf numFmtId="3" fontId="45" fillId="0" borderId="15" xfId="0" applyNumberFormat="1" applyFont="1" applyBorder="1" applyAlignment="1">
      <alignment wrapText="1"/>
    </xf>
    <xf numFmtId="0" fontId="47" fillId="0" borderId="13" xfId="0" applyFont="1" applyBorder="1" applyAlignment="1">
      <alignment vertical="top" wrapText="1"/>
    </xf>
    <xf numFmtId="169" fontId="45" fillId="34" borderId="13" xfId="0" applyNumberFormat="1" applyFont="1" applyFill="1" applyBorder="1" applyAlignment="1">
      <alignment wrapText="1"/>
    </xf>
    <xf numFmtId="4" fontId="45" fillId="34" borderId="13" xfId="0" applyNumberFormat="1" applyFont="1" applyFill="1" applyBorder="1" applyAlignment="1">
      <alignment wrapText="1"/>
    </xf>
    <xf numFmtId="3" fontId="45" fillId="34" borderId="13" xfId="0" applyNumberFormat="1" applyFont="1" applyFill="1" applyBorder="1" applyAlignment="1">
      <alignment wrapText="1"/>
    </xf>
    <xf numFmtId="0" fontId="45" fillId="35" borderId="13" xfId="0" applyFont="1" applyFill="1" applyBorder="1" applyAlignment="1">
      <alignment wrapText="1"/>
    </xf>
    <xf numFmtId="169" fontId="45" fillId="35" borderId="13" xfId="0" applyNumberFormat="1" applyFont="1" applyFill="1" applyBorder="1" applyAlignment="1">
      <alignment wrapText="1"/>
    </xf>
    <xf numFmtId="4" fontId="45" fillId="35" borderId="13" xfId="0" applyNumberFormat="1" applyFont="1" applyFill="1" applyBorder="1" applyAlignment="1">
      <alignment wrapText="1"/>
    </xf>
    <xf numFmtId="3" fontId="45" fillId="35" borderId="13" xfId="0" applyNumberFormat="1" applyFont="1" applyFill="1" applyBorder="1" applyAlignment="1">
      <alignment wrapText="1"/>
    </xf>
    <xf numFmtId="0" fontId="2" fillId="0" borderId="13" xfId="0" applyFont="1" applyBorder="1" applyAlignment="1">
      <alignment wrapText="1"/>
    </xf>
    <xf numFmtId="0" fontId="45" fillId="34" borderId="13" xfId="0" applyFont="1" applyFill="1" applyBorder="1" applyAlignment="1">
      <alignment/>
    </xf>
    <xf numFmtId="0" fontId="45" fillId="34" borderId="10" xfId="0" applyFont="1" applyFill="1" applyBorder="1" applyAlignment="1">
      <alignment horizontal="left" wrapText="1"/>
    </xf>
    <xf numFmtId="0" fontId="47" fillId="37" borderId="10" xfId="0" applyFont="1" applyFill="1" applyBorder="1" applyAlignment="1">
      <alignment vertical="top" wrapText="1"/>
    </xf>
    <xf numFmtId="169" fontId="45" fillId="37" borderId="10" xfId="0" applyNumberFormat="1" applyFont="1" applyFill="1" applyBorder="1" applyAlignment="1">
      <alignment wrapText="1"/>
    </xf>
    <xf numFmtId="0" fontId="45" fillId="34" borderId="16" xfId="0" applyFont="1" applyFill="1" applyBorder="1" applyAlignment="1">
      <alignment/>
    </xf>
    <xf numFmtId="0" fontId="2" fillId="37" borderId="10" xfId="0" applyFont="1" applyFill="1" applyBorder="1" applyAlignment="1">
      <alignment vertical="top" wrapText="1"/>
    </xf>
    <xf numFmtId="0" fontId="45" fillId="37" borderId="10" xfId="0" applyFont="1" applyFill="1" applyBorder="1" applyAlignment="1">
      <alignment wrapText="1"/>
    </xf>
    <xf numFmtId="0" fontId="2" fillId="37" borderId="10" xfId="0" applyFont="1" applyFill="1" applyBorder="1" applyAlignment="1">
      <alignment wrapText="1"/>
    </xf>
    <xf numFmtId="0" fontId="47" fillId="35" borderId="12" xfId="0" applyFont="1" applyFill="1" applyBorder="1" applyAlignment="1">
      <alignment wrapText="1"/>
    </xf>
    <xf numFmtId="0" fontId="2" fillId="37" borderId="12" xfId="0" applyFont="1" applyFill="1" applyBorder="1" applyAlignment="1">
      <alignment wrapText="1"/>
    </xf>
    <xf numFmtId="169" fontId="45" fillId="37" borderId="12" xfId="0" applyNumberFormat="1" applyFont="1" applyFill="1" applyBorder="1" applyAlignment="1">
      <alignment wrapText="1"/>
    </xf>
    <xf numFmtId="0" fontId="45" fillId="34" borderId="17" xfId="0" applyFont="1" applyFill="1" applyBorder="1" applyAlignment="1">
      <alignment wrapText="1"/>
    </xf>
    <xf numFmtId="0" fontId="47" fillId="37" borderId="10" xfId="0" applyFont="1" applyFill="1" applyBorder="1" applyAlignment="1">
      <alignment horizontal="left" vertical="center" wrapText="1"/>
    </xf>
    <xf numFmtId="3" fontId="45" fillId="37" borderId="10" xfId="0" applyNumberFormat="1" applyFont="1" applyFill="1" applyBorder="1" applyAlignment="1">
      <alignment wrapText="1"/>
    </xf>
    <xf numFmtId="3" fontId="47" fillId="37" borderId="10" xfId="0" applyNumberFormat="1" applyFont="1" applyFill="1" applyBorder="1" applyAlignment="1">
      <alignment wrapText="1"/>
    </xf>
    <xf numFmtId="0" fontId="45" fillId="35" borderId="17" xfId="0" applyFont="1" applyFill="1" applyBorder="1" applyAlignment="1">
      <alignment wrapText="1"/>
    </xf>
    <xf numFmtId="0" fontId="45" fillId="37" borderId="10" xfId="0" applyFont="1" applyFill="1" applyBorder="1" applyAlignment="1">
      <alignment horizontal="left" vertical="center" wrapText="1"/>
    </xf>
    <xf numFmtId="0" fontId="0" fillId="0" borderId="0" xfId="0" applyAlignment="1">
      <alignment horizontal="left" vertical="center" wrapText="1"/>
    </xf>
    <xf numFmtId="3" fontId="45" fillId="34" borderId="14" xfId="0" applyNumberFormat="1" applyFont="1" applyFill="1" applyBorder="1" applyAlignment="1">
      <alignment wrapText="1"/>
    </xf>
    <xf numFmtId="3" fontId="47" fillId="37" borderId="11" xfId="0" applyNumberFormat="1" applyFont="1" applyFill="1" applyBorder="1" applyAlignment="1">
      <alignment wrapText="1"/>
    </xf>
    <xf numFmtId="4" fontId="45" fillId="37" borderId="10" xfId="0" applyNumberFormat="1" applyFont="1" applyFill="1" applyBorder="1" applyAlignment="1">
      <alignment wrapText="1"/>
    </xf>
    <xf numFmtId="0" fontId="45" fillId="37" borderId="12" xfId="0" applyFont="1" applyFill="1" applyBorder="1" applyAlignment="1">
      <alignment wrapText="1"/>
    </xf>
    <xf numFmtId="0" fontId="45" fillId="37" borderId="12" xfId="0" applyFont="1" applyFill="1" applyBorder="1" applyAlignment="1">
      <alignment vertical="top" wrapText="1"/>
    </xf>
    <xf numFmtId="0" fontId="47" fillId="37" borderId="12" xfId="0" applyFont="1" applyFill="1" applyBorder="1" applyAlignment="1">
      <alignment vertical="top" wrapText="1"/>
    </xf>
    <xf numFmtId="4" fontId="45" fillId="37" borderId="12" xfId="0" applyNumberFormat="1" applyFont="1" applyFill="1" applyBorder="1" applyAlignment="1">
      <alignment wrapText="1"/>
    </xf>
    <xf numFmtId="0" fontId="45" fillId="37" borderId="10" xfId="0" applyFont="1" applyFill="1" applyBorder="1" applyAlignment="1">
      <alignment horizontal="left" wrapText="1"/>
    </xf>
    <xf numFmtId="0" fontId="45" fillId="34" borderId="11" xfId="0" applyFont="1" applyFill="1" applyBorder="1" applyAlignment="1">
      <alignment wrapText="1"/>
    </xf>
    <xf numFmtId="0" fontId="45" fillId="35" borderId="11" xfId="0" applyFont="1" applyFill="1" applyBorder="1" applyAlignment="1">
      <alignment wrapText="1"/>
    </xf>
    <xf numFmtId="0" fontId="45" fillId="39" borderId="10" xfId="0" applyFont="1" applyFill="1" applyBorder="1" applyAlignment="1">
      <alignment wrapText="1"/>
    </xf>
    <xf numFmtId="3" fontId="45" fillId="35" borderId="11" xfId="0" applyNumberFormat="1" applyFont="1" applyFill="1" applyBorder="1" applyAlignment="1">
      <alignment horizontal="left" vertical="center" wrapText="1"/>
    </xf>
    <xf numFmtId="0" fontId="0" fillId="0" borderId="0" xfId="0" applyBorder="1" applyAlignment="1">
      <alignment/>
    </xf>
    <xf numFmtId="3" fontId="45" fillId="37" borderId="0" xfId="0" applyNumberFormat="1" applyFont="1" applyFill="1" applyBorder="1" applyAlignment="1">
      <alignment wrapText="1"/>
    </xf>
    <xf numFmtId="0" fontId="45" fillId="37" borderId="0" xfId="0" applyFont="1" applyFill="1" applyBorder="1" applyAlignment="1">
      <alignment/>
    </xf>
    <xf numFmtId="0" fontId="45" fillId="34" borderId="0" xfId="0" applyFont="1" applyFill="1" applyBorder="1" applyAlignment="1">
      <alignment/>
    </xf>
    <xf numFmtId="0" fontId="45" fillId="37" borderId="11" xfId="0" applyFont="1" applyFill="1" applyBorder="1" applyAlignment="1">
      <alignment wrapText="1"/>
    </xf>
    <xf numFmtId="0" fontId="45" fillId="37" borderId="14" xfId="0" applyFont="1" applyFill="1" applyBorder="1" applyAlignment="1">
      <alignment wrapText="1"/>
    </xf>
    <xf numFmtId="0" fontId="45" fillId="35" borderId="14" xfId="0" applyFont="1" applyFill="1" applyBorder="1" applyAlignment="1">
      <alignment wrapText="1"/>
    </xf>
    <xf numFmtId="3" fontId="45" fillId="35" borderId="12" xfId="0" applyNumberFormat="1" applyFont="1" applyFill="1" applyBorder="1" applyAlignment="1">
      <alignment horizontal="left" vertical="center" wrapText="1"/>
    </xf>
    <xf numFmtId="3" fontId="45" fillId="35" borderId="13" xfId="0" applyNumberFormat="1" applyFont="1" applyFill="1" applyBorder="1" applyAlignment="1">
      <alignment horizontal="left" vertical="center" wrapText="1"/>
    </xf>
    <xf numFmtId="3" fontId="47" fillId="37" borderId="13" xfId="0" applyNumberFormat="1" applyFont="1" applyFill="1" applyBorder="1" applyAlignment="1">
      <alignment wrapText="1"/>
    </xf>
    <xf numFmtId="3" fontId="45" fillId="37" borderId="18" xfId="0" applyNumberFormat="1" applyFont="1" applyFill="1" applyBorder="1" applyAlignment="1">
      <alignment wrapText="1"/>
    </xf>
    <xf numFmtId="3" fontId="45" fillId="37" borderId="19" xfId="0" applyNumberFormat="1" applyFont="1"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152400</xdr:rowOff>
    </xdr:from>
    <xdr:to>
      <xdr:col>9</xdr:col>
      <xdr:colOff>314325</xdr:colOff>
      <xdr:row>27</xdr:row>
      <xdr:rowOff>38100</xdr:rowOff>
    </xdr:to>
    <xdr:sp>
      <xdr:nvSpPr>
        <xdr:cNvPr id="1" name="CuadroTexto 1"/>
        <xdr:cNvSpPr txBox="1">
          <a:spLocks noChangeArrowheads="1"/>
        </xdr:cNvSpPr>
      </xdr:nvSpPr>
      <xdr:spPr>
        <a:xfrm>
          <a:off x="142875" y="152400"/>
          <a:ext cx="7029450" cy="5029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orden de compra es un </a:t>
          </a:r>
          <a:r>
            <a:rPr lang="en-US" cap="none" sz="1100" b="1" i="0" u="none" baseline="0">
              <a:solidFill>
                <a:srgbClr val="000000"/>
              </a:solidFill>
              <a:latin typeface="Calibri"/>
              <a:ea typeface="Calibri"/>
              <a:cs typeface="Calibri"/>
            </a:rPr>
            <a:t>documento electrónico</a:t>
          </a:r>
          <a:r>
            <a:rPr lang="en-US" cap="none" sz="1100" b="0" i="0" u="none" baseline="0">
              <a:solidFill>
                <a:srgbClr val="000000"/>
              </a:solidFill>
              <a:latin typeface="Calibri"/>
              <a:ea typeface="Calibri"/>
              <a:cs typeface="Calibri"/>
            </a:rPr>
            <a:t> emitido por el comprador al proveedor a través de Mercado Público en donde se solicita la entrega del producto o servicio que desea adquirir. En ella se detalla el precio cantidad y otras condiciones para la entrega.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documentos de respaldos de las Ordenes de Compra (Contratos, Tratos Directos, compras</a:t>
          </a:r>
          <a:r>
            <a:rPr lang="en-US" cap="none" sz="1100" b="0" i="0" u="none" baseline="0">
              <a:solidFill>
                <a:srgbClr val="000000"/>
              </a:solidFill>
              <a:latin typeface="Calibri"/>
              <a:ea typeface="Calibri"/>
              <a:cs typeface="Calibri"/>
            </a:rPr>
            <a:t> convenio marco</a:t>
          </a:r>
          <a:r>
            <a:rPr lang="en-US" cap="none" sz="1100" b="0" i="0" u="none" baseline="0">
              <a:solidFill>
                <a:srgbClr val="000000"/>
              </a:solidFill>
              <a:latin typeface="Calibri"/>
              <a:ea typeface="Calibri"/>
              <a:cs typeface="Calibri"/>
            </a:rPr>
            <a:t>) se encuentran disponibles en la plataforma de acceso publico  de la Dirección de Compras </a:t>
          </a:r>
          <a:r>
            <a:rPr lang="en-US" cap="none" sz="1100" b="0" i="0" u="sng" baseline="0">
              <a:solidFill>
                <a:srgbClr val="000000"/>
              </a:solidFill>
              <a:latin typeface="Calibri"/>
              <a:ea typeface="Calibri"/>
              <a:cs typeface="Calibri"/>
            </a:rPr>
            <a:t>www.mercadopublico.cl</a:t>
          </a:r>
          <a:r>
            <a:rPr lang="en-US" cap="none" sz="1100" b="0" i="0" u="sng" baseline="0">
              <a:solidFill>
                <a:srgbClr val="000000"/>
              </a:solidFill>
              <a:latin typeface="Calibri"/>
              <a:ea typeface="Calibri"/>
              <a:cs typeface="Calibri"/>
            </a:rPr>
            <a:t>. en documentos</a:t>
          </a:r>
          <a:r>
            <a:rPr lang="en-US" cap="none" sz="1100" b="0" i="0" u="sng" baseline="0">
              <a:solidFill>
                <a:srgbClr val="000000"/>
              </a:solidFill>
              <a:latin typeface="Calibri"/>
              <a:ea typeface="Calibri"/>
              <a:cs typeface="Calibri"/>
            </a:rPr>
            <a:t> adjuntos a la orden de compra</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El listado incluye todas</a:t>
          </a:r>
          <a:r>
            <a:rPr lang="en-US" cap="none" sz="1100" b="0" i="0" u="none" baseline="0">
              <a:solidFill>
                <a:srgbClr val="000000"/>
              </a:solidFill>
              <a:latin typeface="Calibri"/>
              <a:ea typeface="Calibri"/>
              <a:cs typeface="Calibri"/>
            </a:rPr>
            <a:t> las compras realizadas por el Consejo, independiente que hayan derivado en un elaboración formal de contrato, los cuales son obligatorios en contratciones mayores a 1.000 UTM.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 busqueda para acceder a la información de la compra es a traves del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de identificación de la Orden de Compra, la información puede ser consultada por cualquier persona, ya que la plataforma www.mercadopublico.cl es de acceso público.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En caso de dudas para consultar en la mensionada plataforma, ladirección de compras dispone de varios canales de atención, siendo uno de ellos, la</a:t>
          </a:r>
          <a:r>
            <a:rPr lang="en-US" cap="none" sz="1100" b="0" i="0" u="none" baseline="0">
              <a:solidFill>
                <a:srgbClr val="000000"/>
              </a:solidFill>
              <a:latin typeface="Calibri"/>
              <a:ea typeface="Calibri"/>
              <a:cs typeface="Calibri"/>
            </a:rPr>
            <a:t>Mesa de ayuda: 600 7000 600 – +56 44 220 1003.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Identificación</a:t>
          </a:r>
          <a:r>
            <a:rPr lang="en-US" cap="none" sz="1100" b="0" i="0" u="none" baseline="0">
              <a:solidFill>
                <a:srgbClr val="000000"/>
              </a:solidFill>
              <a:latin typeface="Calibri"/>
              <a:ea typeface="Calibri"/>
              <a:cs typeface="Calibri"/>
            </a:rPr>
            <a:t> por Tipo de Orden de Compra.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529229-XX-</a:t>
          </a:r>
          <a:r>
            <a:rPr lang="en-US" cap="none" sz="1100" b="1" i="0" u="none" baseline="0">
              <a:solidFill>
                <a:srgbClr val="000000"/>
              </a:solidFill>
              <a:latin typeface="Calibri"/>
              <a:ea typeface="Calibri"/>
              <a:cs typeface="Calibri"/>
            </a:rPr>
            <a:t>CM1</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Las ordenes de Compras identificadas con las letras CM. provienen de licitaciones realizadas por la Dirección de Compras, generalmente no requeren suscripción de Contratros.</a:t>
          </a:r>
          <a:r>
            <a:rPr lang="en-US" cap="none" sz="1100" b="0" i="0" u="none" baseline="0">
              <a:solidFill>
                <a:srgbClr val="000000"/>
              </a:solidFill>
              <a:latin typeface="Calibri"/>
              <a:ea typeface="Calibri"/>
              <a:cs typeface="Calibri"/>
            </a:rPr>
            <a:t>529229-33-CM11.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529229-23-</a:t>
          </a:r>
          <a:r>
            <a:rPr lang="en-US" cap="none" sz="1100" b="1" i="0" u="none" baseline="0">
              <a:solidFill>
                <a:srgbClr val="000000"/>
              </a:solidFill>
              <a:latin typeface="Calibri"/>
              <a:ea typeface="Calibri"/>
              <a:cs typeface="Calibri"/>
            </a:rPr>
            <a:t>SE</a:t>
          </a:r>
          <a:r>
            <a:rPr lang="en-US" cap="none" sz="1100" b="0" i="0" u="none" baseline="0">
              <a:solidFill>
                <a:srgbClr val="000000"/>
              </a:solidFill>
              <a:latin typeface="Calibri"/>
              <a:ea typeface="Calibri"/>
              <a:cs typeface="Calibri"/>
            </a:rPr>
            <a:t>11: </a:t>
          </a:r>
          <a:r>
            <a:rPr lang="en-US" cap="none" sz="1100" b="0" i="0" u="none" baseline="0">
              <a:solidFill>
                <a:srgbClr val="000000"/>
              </a:solidFill>
              <a:latin typeface="Calibri"/>
              <a:ea typeface="Calibri"/>
              <a:cs typeface="Calibri"/>
            </a:rPr>
            <a:t>Las ordenes de Compras identificadas con las letras SE. provienen de licitaciones Y/O tratos Drectos que superen las 3 UTM realizadas por la Institución Pública (en este caso el Consejo), por compras sobre 1.000 UTM Es obligatorio suscribir contratos.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5752-29-AG21: </a:t>
          </a:r>
          <a:r>
            <a:rPr lang="en-US" cap="none" sz="1100" b="0" i="0" u="none" baseline="0">
              <a:solidFill>
                <a:srgbClr val="000000"/>
              </a:solidFill>
              <a:latin typeface="Calibri"/>
              <a:ea typeface="Calibri"/>
              <a:cs typeface="Calibri"/>
            </a:rPr>
            <a:t>Las ordenes de Compras identificadas con las letras AG. provienen  compras directas hasta 30 UTM realizadas por la Institución Pública (en este caso el Consejo).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O1448"/>
  <sheetViews>
    <sheetView showGridLines="0" tabSelected="1" zoomScalePageLayoutView="0" workbookViewId="0" topLeftCell="A1">
      <selection activeCell="B9" sqref="B9"/>
    </sheetView>
  </sheetViews>
  <sheetFormatPr defaultColWidth="11.421875" defaultRowHeight="15"/>
  <cols>
    <col min="1" max="1" width="20.421875" style="0" customWidth="1"/>
    <col min="2" max="2" width="43.28125" style="0" customWidth="1"/>
    <col min="3" max="3" width="13.7109375" style="0" customWidth="1"/>
    <col min="4" max="4" width="22.140625" style="0" bestFit="1" customWidth="1"/>
    <col min="5" max="5" width="27.8515625" style="0" customWidth="1"/>
    <col min="6" max="6" width="14.8515625" style="0" customWidth="1"/>
    <col min="7" max="7" width="12.57421875" style="0" customWidth="1"/>
    <col min="8" max="8" width="14.421875" style="0" customWidth="1"/>
    <col min="9" max="9" width="13.00390625" style="0" bestFit="1" customWidth="1"/>
    <col min="10" max="10" width="13.8515625" style="0" customWidth="1"/>
    <col min="11" max="11" width="11.00390625" style="0" customWidth="1"/>
    <col min="12" max="12" width="13.57421875" style="0" bestFit="1" customWidth="1"/>
    <col min="13" max="13" width="6.140625" style="0" customWidth="1"/>
    <col min="14" max="14" width="13.57421875" style="0" bestFit="1" customWidth="1"/>
  </cols>
  <sheetData>
    <row r="2" ht="15">
      <c r="A2" t="s">
        <v>3456</v>
      </c>
    </row>
    <row r="4" spans="1:14" s="1" customFormat="1" ht="39" customHeight="1">
      <c r="A4" s="2" t="s">
        <v>0</v>
      </c>
      <c r="B4" s="2" t="s">
        <v>1</v>
      </c>
      <c r="C4" s="2" t="s">
        <v>2</v>
      </c>
      <c r="D4" s="2" t="s">
        <v>3</v>
      </c>
      <c r="E4" s="2" t="s">
        <v>5</v>
      </c>
      <c r="F4" s="2" t="s">
        <v>6</v>
      </c>
      <c r="G4" s="2" t="s">
        <v>7</v>
      </c>
      <c r="H4" s="2" t="s">
        <v>8</v>
      </c>
      <c r="I4" s="2" t="s">
        <v>9</v>
      </c>
      <c r="J4" s="2" t="s">
        <v>10</v>
      </c>
      <c r="K4" s="2" t="s">
        <v>11</v>
      </c>
      <c r="L4" s="2" t="s">
        <v>12</v>
      </c>
      <c r="M4" s="2" t="s">
        <v>13</v>
      </c>
      <c r="N4" s="2" t="s">
        <v>14</v>
      </c>
    </row>
    <row r="5" spans="1:14" ht="24.75" customHeight="1">
      <c r="A5" s="10" t="s">
        <v>312</v>
      </c>
      <c r="B5" s="10" t="s">
        <v>313</v>
      </c>
      <c r="C5" s="10" t="s">
        <v>15</v>
      </c>
      <c r="D5" s="10" t="s">
        <v>19</v>
      </c>
      <c r="E5" s="10" t="s">
        <v>160</v>
      </c>
      <c r="F5" s="10" t="s">
        <v>161</v>
      </c>
      <c r="G5" s="11">
        <v>43103.37943287037</v>
      </c>
      <c r="H5" s="11">
        <v>43103.504282407404</v>
      </c>
      <c r="I5" s="10">
        <v>1400840</v>
      </c>
      <c r="J5" s="12">
        <v>0</v>
      </c>
      <c r="K5" s="12">
        <v>0</v>
      </c>
      <c r="L5" s="12">
        <v>266159.6</v>
      </c>
      <c r="M5" s="12">
        <v>0</v>
      </c>
      <c r="N5" s="12">
        <v>1666999.6</v>
      </c>
    </row>
    <row r="6" spans="1:14" ht="24.75" customHeight="1">
      <c r="A6" s="7" t="s">
        <v>314</v>
      </c>
      <c r="B6" s="7" t="s">
        <v>315</v>
      </c>
      <c r="C6" s="7" t="s">
        <v>18</v>
      </c>
      <c r="D6" s="7" t="s">
        <v>19</v>
      </c>
      <c r="E6" s="7" t="s">
        <v>229</v>
      </c>
      <c r="F6" s="7" t="s">
        <v>230</v>
      </c>
      <c r="G6" s="8">
        <v>43103.4218287037</v>
      </c>
      <c r="H6" s="8">
        <v>43108.37458333333</v>
      </c>
      <c r="I6" s="7">
        <v>190000</v>
      </c>
      <c r="J6" s="9">
        <v>9500</v>
      </c>
      <c r="K6" s="9"/>
      <c r="L6" s="9">
        <v>34295</v>
      </c>
      <c r="M6" s="9">
        <v>0</v>
      </c>
      <c r="N6" s="9">
        <v>214795</v>
      </c>
    </row>
    <row r="7" spans="1:14" ht="24.75" customHeight="1">
      <c r="A7" s="10" t="s">
        <v>316</v>
      </c>
      <c r="B7" s="10" t="s">
        <v>317</v>
      </c>
      <c r="C7" s="10" t="s">
        <v>15</v>
      </c>
      <c r="D7" s="10" t="s">
        <v>19</v>
      </c>
      <c r="E7" s="10" t="s">
        <v>30</v>
      </c>
      <c r="F7" s="10" t="s">
        <v>31</v>
      </c>
      <c r="G7" s="11">
        <v>43103.596354166664</v>
      </c>
      <c r="H7" s="11">
        <v>43103.64828703704</v>
      </c>
      <c r="I7" s="10">
        <v>598262</v>
      </c>
      <c r="J7" s="12">
        <v>0</v>
      </c>
      <c r="K7" s="12">
        <v>0</v>
      </c>
      <c r="L7" s="12">
        <v>113669.78</v>
      </c>
      <c r="M7" s="12">
        <v>0</v>
      </c>
      <c r="N7" s="12">
        <v>711931.78</v>
      </c>
    </row>
    <row r="8" spans="1:14" ht="24.75" customHeight="1">
      <c r="A8" s="7" t="s">
        <v>318</v>
      </c>
      <c r="B8" s="7" t="s">
        <v>319</v>
      </c>
      <c r="C8" s="7" t="s">
        <v>18</v>
      </c>
      <c r="D8" s="7" t="s">
        <v>19</v>
      </c>
      <c r="E8" s="7" t="s">
        <v>77</v>
      </c>
      <c r="F8" s="7" t="s">
        <v>78</v>
      </c>
      <c r="G8" s="8">
        <v>43103.739537037036</v>
      </c>
      <c r="H8" s="8">
        <v>43108.374340277776</v>
      </c>
      <c r="I8" s="7">
        <v>97600</v>
      </c>
      <c r="J8" s="9">
        <v>976</v>
      </c>
      <c r="K8" s="9"/>
      <c r="L8" s="9">
        <v>18358.56</v>
      </c>
      <c r="M8" s="9">
        <v>0</v>
      </c>
      <c r="N8" s="9">
        <v>114982.56</v>
      </c>
    </row>
    <row r="9" spans="1:14" ht="24.75" customHeight="1">
      <c r="A9" s="10" t="s">
        <v>320</v>
      </c>
      <c r="B9" s="10" t="s">
        <v>321</v>
      </c>
      <c r="C9" s="10" t="s">
        <v>18</v>
      </c>
      <c r="D9" s="10" t="s">
        <v>19</v>
      </c>
      <c r="E9" s="10" t="s">
        <v>32</v>
      </c>
      <c r="F9" s="10" t="s">
        <v>33</v>
      </c>
      <c r="G9" s="11">
        <v>43104.46052083333</v>
      </c>
      <c r="H9" s="11">
        <v>43111.755960648145</v>
      </c>
      <c r="I9" s="10">
        <v>215445</v>
      </c>
      <c r="J9" s="12">
        <v>0</v>
      </c>
      <c r="K9" s="12"/>
      <c r="L9" s="12">
        <v>40934.55</v>
      </c>
      <c r="M9" s="12">
        <v>0</v>
      </c>
      <c r="N9" s="12">
        <v>256379.55</v>
      </c>
    </row>
    <row r="10" spans="1:14" ht="24.75" customHeight="1">
      <c r="A10" s="7" t="s">
        <v>322</v>
      </c>
      <c r="B10" s="7" t="s">
        <v>323</v>
      </c>
      <c r="C10" s="7" t="s">
        <v>18</v>
      </c>
      <c r="D10" s="7" t="s">
        <v>19</v>
      </c>
      <c r="E10" s="7" t="s">
        <v>96</v>
      </c>
      <c r="F10" s="7" t="s">
        <v>97</v>
      </c>
      <c r="G10" s="8">
        <v>43104.79148148148</v>
      </c>
      <c r="H10" s="8">
        <v>43111.49119212963</v>
      </c>
      <c r="I10" s="7">
        <v>112589</v>
      </c>
      <c r="J10" s="9">
        <v>0</v>
      </c>
      <c r="K10" s="9"/>
      <c r="L10" s="9">
        <v>21391.91</v>
      </c>
      <c r="M10" s="9">
        <v>0</v>
      </c>
      <c r="N10" s="9">
        <v>133980.91</v>
      </c>
    </row>
    <row r="11" spans="1:14" ht="24.75" customHeight="1">
      <c r="A11" s="10" t="s">
        <v>324</v>
      </c>
      <c r="B11" s="10" t="s">
        <v>135</v>
      </c>
      <c r="C11" s="10" t="s">
        <v>18</v>
      </c>
      <c r="D11" s="10" t="s">
        <v>19</v>
      </c>
      <c r="E11" s="10" t="s">
        <v>48</v>
      </c>
      <c r="F11" s="10" t="s">
        <v>49</v>
      </c>
      <c r="G11" s="11">
        <v>43108.65137731482</v>
      </c>
      <c r="H11" s="11">
        <v>43109.629525462966</v>
      </c>
      <c r="I11" s="10">
        <v>751871</v>
      </c>
      <c r="J11" s="12">
        <v>30075</v>
      </c>
      <c r="K11" s="12"/>
      <c r="L11" s="12">
        <v>137141.24</v>
      </c>
      <c r="M11" s="12">
        <v>0</v>
      </c>
      <c r="N11" s="12">
        <v>858937.24</v>
      </c>
    </row>
    <row r="12" spans="1:14" ht="24.75" customHeight="1">
      <c r="A12" s="7" t="s">
        <v>325</v>
      </c>
      <c r="B12" s="7" t="s">
        <v>326</v>
      </c>
      <c r="C12" s="7" t="s">
        <v>18</v>
      </c>
      <c r="D12" s="7" t="s">
        <v>19</v>
      </c>
      <c r="E12" s="7" t="s">
        <v>327</v>
      </c>
      <c r="F12" s="7" t="s">
        <v>328</v>
      </c>
      <c r="G12" s="8">
        <v>43109.43859953704</v>
      </c>
      <c r="H12" s="8">
        <v>43109.62939814815</v>
      </c>
      <c r="I12" s="7">
        <v>160000</v>
      </c>
      <c r="J12" s="9">
        <v>1600</v>
      </c>
      <c r="K12" s="9"/>
      <c r="L12" s="9">
        <v>30096</v>
      </c>
      <c r="M12" s="9">
        <v>0</v>
      </c>
      <c r="N12" s="9">
        <v>188496</v>
      </c>
    </row>
    <row r="13" spans="1:14" ht="24.75" customHeight="1">
      <c r="A13" s="10" t="s">
        <v>329</v>
      </c>
      <c r="B13" s="10" t="s">
        <v>330</v>
      </c>
      <c r="C13" s="10" t="s">
        <v>18</v>
      </c>
      <c r="D13" s="10" t="s">
        <v>19</v>
      </c>
      <c r="E13" s="10" t="s">
        <v>331</v>
      </c>
      <c r="F13" s="10" t="s">
        <v>332</v>
      </c>
      <c r="G13" s="11">
        <v>43109.45354166667</v>
      </c>
      <c r="H13" s="11">
        <v>43109.629282407404</v>
      </c>
      <c r="I13" s="10">
        <v>13300</v>
      </c>
      <c r="J13" s="12">
        <v>133</v>
      </c>
      <c r="K13" s="12"/>
      <c r="L13" s="12">
        <v>2501.73</v>
      </c>
      <c r="M13" s="12">
        <v>0</v>
      </c>
      <c r="N13" s="12">
        <v>15668.73</v>
      </c>
    </row>
    <row r="14" spans="1:14" ht="24.75" customHeight="1">
      <c r="A14" s="7" t="s">
        <v>333</v>
      </c>
      <c r="B14" s="7" t="s">
        <v>334</v>
      </c>
      <c r="C14" s="7" t="s">
        <v>15</v>
      </c>
      <c r="D14" s="7" t="s">
        <v>19</v>
      </c>
      <c r="E14" s="7" t="s">
        <v>335</v>
      </c>
      <c r="F14" s="7" t="s">
        <v>336</v>
      </c>
      <c r="G14" s="8">
        <v>43109.68304398148</v>
      </c>
      <c r="H14" s="8">
        <v>43132.50403935185</v>
      </c>
      <c r="I14" s="7">
        <v>414</v>
      </c>
      <c r="J14" s="9">
        <v>0</v>
      </c>
      <c r="K14" s="9">
        <v>0</v>
      </c>
      <c r="L14" s="9">
        <v>0</v>
      </c>
      <c r="M14" s="9">
        <v>0</v>
      </c>
      <c r="N14" s="9">
        <v>414</v>
      </c>
    </row>
    <row r="15" spans="1:14" ht="24.75" customHeight="1">
      <c r="A15" s="10" t="s">
        <v>337</v>
      </c>
      <c r="B15" s="10" t="s">
        <v>135</v>
      </c>
      <c r="C15" s="10" t="s">
        <v>18</v>
      </c>
      <c r="D15" s="10" t="s">
        <v>19</v>
      </c>
      <c r="E15" s="10" t="s">
        <v>338</v>
      </c>
      <c r="F15" s="10" t="s">
        <v>339</v>
      </c>
      <c r="G15" s="11">
        <v>43109.73412037037</v>
      </c>
      <c r="H15" s="11">
        <v>43109.79513888889</v>
      </c>
      <c r="I15" s="10">
        <v>210422</v>
      </c>
      <c r="J15" s="12">
        <v>4208</v>
      </c>
      <c r="K15" s="12"/>
      <c r="L15" s="12">
        <v>39180.66</v>
      </c>
      <c r="M15" s="12">
        <v>0</v>
      </c>
      <c r="N15" s="12">
        <v>245394.66</v>
      </c>
    </row>
    <row r="16" spans="1:14" ht="24.75" customHeight="1">
      <c r="A16" s="7" t="s">
        <v>340</v>
      </c>
      <c r="B16" s="7" t="s">
        <v>341</v>
      </c>
      <c r="C16" s="7" t="s">
        <v>18</v>
      </c>
      <c r="D16" s="7" t="s">
        <v>19</v>
      </c>
      <c r="E16" s="7" t="s">
        <v>193</v>
      </c>
      <c r="F16" s="7" t="s">
        <v>194</v>
      </c>
      <c r="G16" s="8">
        <v>43111.63108796296</v>
      </c>
      <c r="H16" s="8">
        <v>43111.676157407404</v>
      </c>
      <c r="I16" s="7">
        <v>69526</v>
      </c>
      <c r="J16" s="9">
        <v>1391</v>
      </c>
      <c r="K16" s="9"/>
      <c r="L16" s="9">
        <v>12945.65</v>
      </c>
      <c r="M16" s="9">
        <v>0</v>
      </c>
      <c r="N16" s="9">
        <v>81080.65</v>
      </c>
    </row>
    <row r="17" spans="1:14" ht="24.75" customHeight="1">
      <c r="A17" s="10" t="s">
        <v>342</v>
      </c>
      <c r="B17" s="10" t="s">
        <v>343</v>
      </c>
      <c r="C17" s="10" t="s">
        <v>18</v>
      </c>
      <c r="D17" s="10" t="s">
        <v>19</v>
      </c>
      <c r="E17" s="10" t="s">
        <v>229</v>
      </c>
      <c r="F17" s="10" t="s">
        <v>230</v>
      </c>
      <c r="G17" s="11">
        <v>43111.684745370374</v>
      </c>
      <c r="H17" s="11">
        <v>43111.75929398148</v>
      </c>
      <c r="I17" s="10">
        <v>55860</v>
      </c>
      <c r="J17" s="12">
        <v>2793</v>
      </c>
      <c r="K17" s="12"/>
      <c r="L17" s="12">
        <v>10082.73</v>
      </c>
      <c r="M17" s="12">
        <v>0</v>
      </c>
      <c r="N17" s="12">
        <v>63149.73</v>
      </c>
    </row>
    <row r="18" spans="1:14" ht="24.75" customHeight="1">
      <c r="A18" s="7" t="s">
        <v>344</v>
      </c>
      <c r="B18" s="7" t="s">
        <v>345</v>
      </c>
      <c r="C18" s="7" t="s">
        <v>18</v>
      </c>
      <c r="D18" s="7" t="s">
        <v>19</v>
      </c>
      <c r="E18" s="7" t="s">
        <v>229</v>
      </c>
      <c r="F18" s="7" t="s">
        <v>230</v>
      </c>
      <c r="G18" s="8">
        <v>43115.46662037037</v>
      </c>
      <c r="H18" s="8">
        <v>43115.727106481485</v>
      </c>
      <c r="I18" s="7">
        <v>139650</v>
      </c>
      <c r="J18" s="9">
        <v>6983</v>
      </c>
      <c r="K18" s="9"/>
      <c r="L18" s="9">
        <v>25206.73</v>
      </c>
      <c r="M18" s="9">
        <v>0</v>
      </c>
      <c r="N18" s="9">
        <v>157873.73</v>
      </c>
    </row>
    <row r="19" spans="1:14" ht="24.75" customHeight="1">
      <c r="A19" s="10" t="s">
        <v>346</v>
      </c>
      <c r="B19" s="10" t="s">
        <v>347</v>
      </c>
      <c r="C19" s="10" t="s">
        <v>15</v>
      </c>
      <c r="D19" s="10" t="s">
        <v>19</v>
      </c>
      <c r="E19" s="10" t="s">
        <v>28</v>
      </c>
      <c r="F19" s="10" t="s">
        <v>29</v>
      </c>
      <c r="G19" s="11">
        <v>43115.64194444445</v>
      </c>
      <c r="H19" s="11">
        <v>43117.77195601852</v>
      </c>
      <c r="I19" s="10">
        <v>1006493</v>
      </c>
      <c r="J19" s="12">
        <v>0</v>
      </c>
      <c r="K19" s="12">
        <v>0</v>
      </c>
      <c r="L19" s="12">
        <v>0</v>
      </c>
      <c r="M19" s="12">
        <v>0</v>
      </c>
      <c r="N19" s="12">
        <v>1006493</v>
      </c>
    </row>
    <row r="20" spans="1:14" ht="24.75" customHeight="1">
      <c r="A20" s="7" t="s">
        <v>348</v>
      </c>
      <c r="B20" s="7" t="s">
        <v>349</v>
      </c>
      <c r="C20" s="7" t="s">
        <v>18</v>
      </c>
      <c r="D20" s="7" t="s">
        <v>19</v>
      </c>
      <c r="E20" s="7" t="s">
        <v>255</v>
      </c>
      <c r="F20" s="7" t="s">
        <v>256</v>
      </c>
      <c r="G20" s="8">
        <v>43117.69755787037</v>
      </c>
      <c r="H20" s="8">
        <v>43119.46869212963</v>
      </c>
      <c r="I20" s="7">
        <v>75000</v>
      </c>
      <c r="J20" s="9">
        <v>375</v>
      </c>
      <c r="K20" s="9"/>
      <c r="L20" s="9">
        <v>14178.75</v>
      </c>
      <c r="M20" s="9">
        <v>0</v>
      </c>
      <c r="N20" s="9">
        <v>88803.75</v>
      </c>
    </row>
    <row r="21" spans="1:14" ht="24.75" customHeight="1">
      <c r="A21" s="7" t="s">
        <v>350</v>
      </c>
      <c r="B21" s="7" t="s">
        <v>351</v>
      </c>
      <c r="C21" s="7" t="s">
        <v>18</v>
      </c>
      <c r="D21" s="7" t="s">
        <v>19</v>
      </c>
      <c r="E21" s="7" t="s">
        <v>83</v>
      </c>
      <c r="F21" s="7" t="s">
        <v>84</v>
      </c>
      <c r="G21" s="8">
        <v>43118.62688657407</v>
      </c>
      <c r="H21" s="8">
        <v>43118.669699074075</v>
      </c>
      <c r="I21" s="7">
        <v>1380</v>
      </c>
      <c r="J21" s="9">
        <v>0</v>
      </c>
      <c r="K21" s="9"/>
      <c r="L21" s="9">
        <v>0</v>
      </c>
      <c r="M21" s="9">
        <v>0</v>
      </c>
      <c r="N21" s="9">
        <v>1380</v>
      </c>
    </row>
    <row r="22" spans="1:14" ht="24.75" customHeight="1">
      <c r="A22" s="10" t="s">
        <v>352</v>
      </c>
      <c r="B22" s="10" t="s">
        <v>353</v>
      </c>
      <c r="C22" s="10" t="s">
        <v>18</v>
      </c>
      <c r="D22" s="10" t="s">
        <v>19</v>
      </c>
      <c r="E22" s="10" t="s">
        <v>83</v>
      </c>
      <c r="F22" s="10" t="s">
        <v>84</v>
      </c>
      <c r="G22" s="11">
        <v>43118.63847222222</v>
      </c>
      <c r="H22" s="11">
        <v>43118.66981481481</v>
      </c>
      <c r="I22" s="10">
        <v>20</v>
      </c>
      <c r="J22" s="12">
        <v>0</v>
      </c>
      <c r="K22" s="12"/>
      <c r="L22" s="12">
        <v>3.8</v>
      </c>
      <c r="M22" s="12">
        <v>0</v>
      </c>
      <c r="N22" s="12">
        <v>23.8</v>
      </c>
    </row>
    <row r="23" spans="1:14" ht="24.75" customHeight="1">
      <c r="A23" s="7" t="s">
        <v>354</v>
      </c>
      <c r="B23" s="7" t="s">
        <v>37</v>
      </c>
      <c r="C23" s="7" t="s">
        <v>18</v>
      </c>
      <c r="D23" s="7" t="s">
        <v>19</v>
      </c>
      <c r="E23" s="7" t="s">
        <v>38</v>
      </c>
      <c r="F23" s="7" t="s">
        <v>39</v>
      </c>
      <c r="G23" s="8">
        <v>43118.884201388886</v>
      </c>
      <c r="H23" s="8">
        <v>43118.75885416667</v>
      </c>
      <c r="I23" s="7">
        <v>219228</v>
      </c>
      <c r="J23" s="9">
        <v>0</v>
      </c>
      <c r="K23" s="9">
        <v>0</v>
      </c>
      <c r="L23" s="9">
        <v>0</v>
      </c>
      <c r="M23" s="9">
        <v>0</v>
      </c>
      <c r="N23" s="9">
        <v>219228</v>
      </c>
    </row>
    <row r="24" spans="1:14" ht="24.75" customHeight="1">
      <c r="A24" s="10" t="s">
        <v>355</v>
      </c>
      <c r="B24" s="10" t="s">
        <v>356</v>
      </c>
      <c r="C24" s="10" t="s">
        <v>18</v>
      </c>
      <c r="D24" s="10" t="s">
        <v>19</v>
      </c>
      <c r="E24" s="10" t="s">
        <v>231</v>
      </c>
      <c r="F24" s="10" t="s">
        <v>232</v>
      </c>
      <c r="G24" s="11">
        <v>43119.450902777775</v>
      </c>
      <c r="H24" s="11">
        <v>43119.481400462966</v>
      </c>
      <c r="I24" s="10">
        <v>3476</v>
      </c>
      <c r="J24" s="12">
        <v>17.38</v>
      </c>
      <c r="K24" s="12"/>
      <c r="L24" s="12">
        <v>657.1378</v>
      </c>
      <c r="M24" s="12">
        <v>0</v>
      </c>
      <c r="N24" s="12">
        <v>4115.7578</v>
      </c>
    </row>
    <row r="25" spans="1:14" ht="24.75" customHeight="1">
      <c r="A25" s="10" t="s">
        <v>357</v>
      </c>
      <c r="B25" s="10" t="s">
        <v>37</v>
      </c>
      <c r="C25" s="10" t="s">
        <v>18</v>
      </c>
      <c r="D25" s="10" t="s">
        <v>19</v>
      </c>
      <c r="E25" s="10" t="s">
        <v>133</v>
      </c>
      <c r="F25" s="10" t="s">
        <v>134</v>
      </c>
      <c r="G25" s="11">
        <v>43122.65478009259</v>
      </c>
      <c r="H25" s="11">
        <v>43122.529386574075</v>
      </c>
      <c r="I25" s="10">
        <v>386716</v>
      </c>
      <c r="J25" s="12">
        <v>0</v>
      </c>
      <c r="K25" s="12">
        <v>0</v>
      </c>
      <c r="L25" s="12">
        <v>0</v>
      </c>
      <c r="M25" s="12">
        <v>0</v>
      </c>
      <c r="N25" s="12">
        <v>386716</v>
      </c>
    </row>
    <row r="26" spans="1:14" ht="24.75" customHeight="1">
      <c r="A26" s="7" t="s">
        <v>358</v>
      </c>
      <c r="B26" s="7" t="s">
        <v>359</v>
      </c>
      <c r="C26" s="7" t="s">
        <v>18</v>
      </c>
      <c r="D26" s="7" t="s">
        <v>19</v>
      </c>
      <c r="E26" s="7" t="s">
        <v>303</v>
      </c>
      <c r="F26" s="7" t="s">
        <v>304</v>
      </c>
      <c r="G26" s="8">
        <v>43122.659317129626</v>
      </c>
      <c r="H26" s="8">
        <v>43124.68523148148</v>
      </c>
      <c r="I26" s="7">
        <v>10084</v>
      </c>
      <c r="J26" s="9">
        <v>0</v>
      </c>
      <c r="K26" s="9"/>
      <c r="L26" s="9">
        <v>1915.96</v>
      </c>
      <c r="M26" s="9">
        <v>0</v>
      </c>
      <c r="N26" s="9">
        <v>11999.96</v>
      </c>
    </row>
    <row r="27" spans="1:14" ht="24.75" customHeight="1">
      <c r="A27" s="10" t="s">
        <v>360</v>
      </c>
      <c r="B27" s="10" t="s">
        <v>361</v>
      </c>
      <c r="C27" s="10" t="s">
        <v>18</v>
      </c>
      <c r="D27" s="10" t="s">
        <v>19</v>
      </c>
      <c r="E27" s="10" t="s">
        <v>115</v>
      </c>
      <c r="F27" s="10" t="s">
        <v>116</v>
      </c>
      <c r="G27" s="11">
        <v>43123.77679398148</v>
      </c>
      <c r="H27" s="11">
        <v>43129.76372685185</v>
      </c>
      <c r="I27" s="10">
        <v>837126</v>
      </c>
      <c r="J27" s="12">
        <v>125569</v>
      </c>
      <c r="K27" s="12"/>
      <c r="L27" s="12">
        <v>135195.83</v>
      </c>
      <c r="M27" s="12">
        <v>0</v>
      </c>
      <c r="N27" s="12">
        <v>846752.83</v>
      </c>
    </row>
    <row r="28" spans="1:14" ht="24.75" customHeight="1">
      <c r="A28" s="7" t="s">
        <v>362</v>
      </c>
      <c r="B28" s="7" t="s">
        <v>363</v>
      </c>
      <c r="C28" s="7" t="s">
        <v>18</v>
      </c>
      <c r="D28" s="7" t="s">
        <v>16</v>
      </c>
      <c r="E28" s="7" t="s">
        <v>235</v>
      </c>
      <c r="F28" s="7" t="s">
        <v>236</v>
      </c>
      <c r="G28" s="8">
        <v>43124.43251157407</v>
      </c>
      <c r="H28" s="8">
        <v>43125.74521990741</v>
      </c>
      <c r="I28" s="7">
        <v>3873863</v>
      </c>
      <c r="J28" s="9">
        <v>0</v>
      </c>
      <c r="K28" s="9"/>
      <c r="L28" s="9">
        <v>736033.97</v>
      </c>
      <c r="M28" s="9">
        <v>0</v>
      </c>
      <c r="N28" s="9">
        <v>4609896.97</v>
      </c>
    </row>
    <row r="29" spans="1:14" ht="24.75" customHeight="1">
      <c r="A29" s="10" t="s">
        <v>364</v>
      </c>
      <c r="B29" s="10" t="s">
        <v>365</v>
      </c>
      <c r="C29" s="10" t="s">
        <v>18</v>
      </c>
      <c r="D29" s="10" t="s">
        <v>19</v>
      </c>
      <c r="E29" s="10" t="s">
        <v>168</v>
      </c>
      <c r="F29" s="10" t="s">
        <v>169</v>
      </c>
      <c r="G29" s="11">
        <v>43124.49804398148</v>
      </c>
      <c r="H29" s="11">
        <v>43126.733564814815</v>
      </c>
      <c r="I29" s="10">
        <v>1058.43</v>
      </c>
      <c r="J29" s="12">
        <v>0</v>
      </c>
      <c r="K29" s="12"/>
      <c r="L29" s="12">
        <v>0</v>
      </c>
      <c r="M29" s="12">
        <v>0</v>
      </c>
      <c r="N29" s="12">
        <v>1058.43</v>
      </c>
    </row>
    <row r="30" spans="1:14" ht="24.75" customHeight="1">
      <c r="A30" s="7" t="s">
        <v>366</v>
      </c>
      <c r="B30" s="7" t="s">
        <v>367</v>
      </c>
      <c r="C30" s="7" t="s">
        <v>18</v>
      </c>
      <c r="D30" s="7" t="s">
        <v>19</v>
      </c>
      <c r="E30" s="7" t="s">
        <v>168</v>
      </c>
      <c r="F30" s="7" t="s">
        <v>169</v>
      </c>
      <c r="G30" s="8">
        <v>43124.51788194444</v>
      </c>
      <c r="H30" s="8">
        <v>43126.733449074076</v>
      </c>
      <c r="I30" s="7">
        <v>463.03</v>
      </c>
      <c r="J30" s="9">
        <v>0</v>
      </c>
      <c r="K30" s="9"/>
      <c r="L30" s="9">
        <v>0</v>
      </c>
      <c r="M30" s="9">
        <v>0</v>
      </c>
      <c r="N30" s="9">
        <v>463.03</v>
      </c>
    </row>
    <row r="31" spans="1:14" ht="24.75" customHeight="1">
      <c r="A31" s="10" t="s">
        <v>368</v>
      </c>
      <c r="B31" s="10" t="s">
        <v>305</v>
      </c>
      <c r="C31" s="10" t="s">
        <v>18</v>
      </c>
      <c r="D31" s="10" t="s">
        <v>19</v>
      </c>
      <c r="E31" s="10" t="s">
        <v>77</v>
      </c>
      <c r="F31" s="10" t="s">
        <v>78</v>
      </c>
      <c r="G31" s="11">
        <v>43125.75262731482</v>
      </c>
      <c r="H31" s="11">
        <v>43129.76359953704</v>
      </c>
      <c r="I31" s="10">
        <v>913000</v>
      </c>
      <c r="J31" s="12">
        <v>0</v>
      </c>
      <c r="K31" s="12"/>
      <c r="L31" s="12">
        <v>173470</v>
      </c>
      <c r="M31" s="12">
        <v>0</v>
      </c>
      <c r="N31" s="12">
        <v>1086470</v>
      </c>
    </row>
    <row r="32" spans="1:14" ht="24.75" customHeight="1">
      <c r="A32" s="7" t="s">
        <v>369</v>
      </c>
      <c r="B32" s="7" t="s">
        <v>370</v>
      </c>
      <c r="C32" s="7" t="s">
        <v>15</v>
      </c>
      <c r="D32" s="7" t="s">
        <v>19</v>
      </c>
      <c r="E32" s="7" t="s">
        <v>30</v>
      </c>
      <c r="F32" s="7" t="s">
        <v>31</v>
      </c>
      <c r="G32" s="8">
        <v>43126.717939814815</v>
      </c>
      <c r="H32" s="8">
        <v>43126.73333333333</v>
      </c>
      <c r="I32" s="7">
        <v>608837</v>
      </c>
      <c r="J32" s="9">
        <v>0</v>
      </c>
      <c r="K32" s="9">
        <v>0</v>
      </c>
      <c r="L32" s="9">
        <v>115679.03</v>
      </c>
      <c r="M32" s="9">
        <v>0</v>
      </c>
      <c r="N32" s="9">
        <v>724516.03</v>
      </c>
    </row>
    <row r="33" spans="1:14" ht="24.75" customHeight="1">
      <c r="A33" s="10" t="s">
        <v>371</v>
      </c>
      <c r="B33" s="10" t="s">
        <v>372</v>
      </c>
      <c r="C33" s="10" t="s">
        <v>18</v>
      </c>
      <c r="D33" s="10" t="s">
        <v>19</v>
      </c>
      <c r="E33" s="10" t="s">
        <v>107</v>
      </c>
      <c r="F33" s="10" t="s">
        <v>108</v>
      </c>
      <c r="G33" s="11">
        <v>43129.38756944444</v>
      </c>
      <c r="H33" s="11">
        <v>43129.76347222222</v>
      </c>
      <c r="I33" s="10">
        <v>9.9</v>
      </c>
      <c r="J33" s="12">
        <v>0</v>
      </c>
      <c r="K33" s="12"/>
      <c r="L33" s="12">
        <v>1.881</v>
      </c>
      <c r="M33" s="12">
        <v>0</v>
      </c>
      <c r="N33" s="12">
        <v>11.781</v>
      </c>
    </row>
    <row r="34" spans="1:14" ht="24.75" customHeight="1">
      <c r="A34" s="7" t="s">
        <v>373</v>
      </c>
      <c r="B34" s="7" t="s">
        <v>374</v>
      </c>
      <c r="C34" s="7" t="s">
        <v>18</v>
      </c>
      <c r="D34" s="7" t="s">
        <v>19</v>
      </c>
      <c r="E34" s="7" t="s">
        <v>255</v>
      </c>
      <c r="F34" s="7" t="s">
        <v>256</v>
      </c>
      <c r="G34" s="8">
        <v>43130.59484953704</v>
      </c>
      <c r="H34" s="8">
        <v>43132.503900462965</v>
      </c>
      <c r="I34" s="7">
        <v>25000</v>
      </c>
      <c r="J34" s="9">
        <v>125</v>
      </c>
      <c r="K34" s="9"/>
      <c r="L34" s="9">
        <v>4726.25</v>
      </c>
      <c r="M34" s="9">
        <v>0</v>
      </c>
      <c r="N34" s="9">
        <v>29601.25</v>
      </c>
    </row>
    <row r="35" spans="1:14" ht="24.75" customHeight="1">
      <c r="A35" s="10" t="s">
        <v>375</v>
      </c>
      <c r="B35" s="10" t="s">
        <v>376</v>
      </c>
      <c r="C35" s="10" t="s">
        <v>18</v>
      </c>
      <c r="D35" s="10" t="s">
        <v>19</v>
      </c>
      <c r="E35" s="10" t="s">
        <v>32</v>
      </c>
      <c r="F35" s="10" t="s">
        <v>33</v>
      </c>
      <c r="G35" s="11">
        <v>43133.592986111114</v>
      </c>
      <c r="H35" s="11">
        <v>43133.6790625</v>
      </c>
      <c r="I35" s="10">
        <v>81839</v>
      </c>
      <c r="J35" s="12">
        <v>0</v>
      </c>
      <c r="K35" s="12"/>
      <c r="L35" s="12">
        <v>15549.41</v>
      </c>
      <c r="M35" s="12">
        <v>0</v>
      </c>
      <c r="N35" s="12">
        <v>97388.41</v>
      </c>
    </row>
    <row r="36" spans="1:14" ht="24.75" customHeight="1">
      <c r="A36" s="7" t="s">
        <v>377</v>
      </c>
      <c r="B36" s="7" t="s">
        <v>378</v>
      </c>
      <c r="C36" s="7" t="s">
        <v>18</v>
      </c>
      <c r="D36" s="7" t="s">
        <v>19</v>
      </c>
      <c r="E36" s="7" t="s">
        <v>20</v>
      </c>
      <c r="F36" s="7" t="s">
        <v>21</v>
      </c>
      <c r="G36" s="8">
        <v>43133.68083333333</v>
      </c>
      <c r="H36" s="8">
        <v>43133.68702546296</v>
      </c>
      <c r="I36" s="7">
        <v>104060</v>
      </c>
      <c r="J36" s="9">
        <v>0</v>
      </c>
      <c r="K36" s="9"/>
      <c r="L36" s="9">
        <v>0</v>
      </c>
      <c r="M36" s="9">
        <v>0</v>
      </c>
      <c r="N36" s="9">
        <v>104060</v>
      </c>
    </row>
    <row r="37" spans="1:14" ht="24.75" customHeight="1">
      <c r="A37" s="10" t="s">
        <v>379</v>
      </c>
      <c r="B37" s="10" t="s">
        <v>380</v>
      </c>
      <c r="C37" s="10" t="s">
        <v>15</v>
      </c>
      <c r="D37" s="10" t="s">
        <v>19</v>
      </c>
      <c r="E37" s="10" t="s">
        <v>131</v>
      </c>
      <c r="F37" s="10" t="s">
        <v>132</v>
      </c>
      <c r="G37" s="11">
        <v>43136.480150462965</v>
      </c>
      <c r="H37" s="11">
        <v>43140.71293981482</v>
      </c>
      <c r="I37" s="10">
        <v>420168</v>
      </c>
      <c r="J37" s="12">
        <v>0</v>
      </c>
      <c r="K37" s="12">
        <v>0</v>
      </c>
      <c r="L37" s="12">
        <v>79831.92</v>
      </c>
      <c r="M37" s="12">
        <v>0</v>
      </c>
      <c r="N37" s="12">
        <v>499999.92</v>
      </c>
    </row>
    <row r="38" spans="1:14" ht="24.75" customHeight="1">
      <c r="A38" s="7" t="s">
        <v>381</v>
      </c>
      <c r="B38" s="7" t="s">
        <v>382</v>
      </c>
      <c r="C38" s="7" t="s">
        <v>18</v>
      </c>
      <c r="D38" s="7" t="s">
        <v>19</v>
      </c>
      <c r="E38" s="7" t="s">
        <v>383</v>
      </c>
      <c r="F38" s="7" t="s">
        <v>384</v>
      </c>
      <c r="G38" s="8">
        <v>43137.69347222222</v>
      </c>
      <c r="H38" s="8">
        <v>43138.46576388889</v>
      </c>
      <c r="I38" s="7">
        <v>14929412</v>
      </c>
      <c r="J38" s="9">
        <v>0</v>
      </c>
      <c r="K38" s="9"/>
      <c r="L38" s="9">
        <v>2836588.28</v>
      </c>
      <c r="M38" s="9">
        <v>0</v>
      </c>
      <c r="N38" s="9">
        <v>17766000.28</v>
      </c>
    </row>
    <row r="39" spans="1:14" ht="24.75" customHeight="1">
      <c r="A39" s="10" t="s">
        <v>385</v>
      </c>
      <c r="B39" s="10" t="s">
        <v>386</v>
      </c>
      <c r="C39" s="10" t="s">
        <v>18</v>
      </c>
      <c r="D39" s="10" t="s">
        <v>19</v>
      </c>
      <c r="E39" s="10" t="s">
        <v>255</v>
      </c>
      <c r="F39" s="10" t="s">
        <v>256</v>
      </c>
      <c r="G39" s="11">
        <v>43138.3915625</v>
      </c>
      <c r="H39" s="11">
        <v>43138.46438657407</v>
      </c>
      <c r="I39" s="10">
        <v>1813000</v>
      </c>
      <c r="J39" s="12">
        <v>27195</v>
      </c>
      <c r="K39" s="12"/>
      <c r="L39" s="12">
        <v>339302.95</v>
      </c>
      <c r="M39" s="12">
        <v>0</v>
      </c>
      <c r="N39" s="12">
        <v>2125107.95</v>
      </c>
    </row>
    <row r="40" spans="1:14" ht="24.75" customHeight="1">
      <c r="A40" s="7" t="s">
        <v>387</v>
      </c>
      <c r="B40" s="7" t="s">
        <v>388</v>
      </c>
      <c r="C40" s="7" t="s">
        <v>15</v>
      </c>
      <c r="D40" s="7" t="s">
        <v>19</v>
      </c>
      <c r="E40" s="7" t="s">
        <v>28</v>
      </c>
      <c r="F40" s="7" t="s">
        <v>29</v>
      </c>
      <c r="G40" s="8">
        <v>43140.404016203705</v>
      </c>
      <c r="H40" s="8">
        <v>43140.51493055555</v>
      </c>
      <c r="I40" s="7">
        <v>671140</v>
      </c>
      <c r="J40" s="9">
        <v>0</v>
      </c>
      <c r="K40" s="9">
        <v>0</v>
      </c>
      <c r="L40" s="9">
        <v>0</v>
      </c>
      <c r="M40" s="9">
        <v>0</v>
      </c>
      <c r="N40" s="9">
        <v>671140</v>
      </c>
    </row>
    <row r="41" spans="1:14" ht="24.75" customHeight="1">
      <c r="A41" s="10" t="s">
        <v>389</v>
      </c>
      <c r="B41" s="10" t="s">
        <v>390</v>
      </c>
      <c r="C41" s="10" t="s">
        <v>18</v>
      </c>
      <c r="D41" s="10" t="s">
        <v>19</v>
      </c>
      <c r="E41" s="10" t="s">
        <v>255</v>
      </c>
      <c r="F41" s="10" t="s">
        <v>256</v>
      </c>
      <c r="G41" s="11">
        <v>43140.71512731481</v>
      </c>
      <c r="H41" s="11">
        <v>43143.52721064815</v>
      </c>
      <c r="I41" s="10">
        <v>153462</v>
      </c>
      <c r="J41" s="12">
        <v>1228</v>
      </c>
      <c r="K41" s="12"/>
      <c r="L41" s="12">
        <v>28924.46</v>
      </c>
      <c r="M41" s="12">
        <v>0</v>
      </c>
      <c r="N41" s="12">
        <v>181158.46</v>
      </c>
    </row>
    <row r="42" spans="1:14" ht="24.75" customHeight="1">
      <c r="A42" s="7" t="s">
        <v>391</v>
      </c>
      <c r="B42" s="7" t="s">
        <v>392</v>
      </c>
      <c r="C42" s="7" t="s">
        <v>18</v>
      </c>
      <c r="D42" s="7" t="s">
        <v>19</v>
      </c>
      <c r="E42" s="7" t="s">
        <v>393</v>
      </c>
      <c r="F42" s="7" t="s">
        <v>394</v>
      </c>
      <c r="G42" s="8">
        <v>43140.720868055556</v>
      </c>
      <c r="H42" s="8">
        <v>43143.52704861111</v>
      </c>
      <c r="I42" s="7">
        <v>104595</v>
      </c>
      <c r="J42" s="9">
        <v>5230</v>
      </c>
      <c r="K42" s="9"/>
      <c r="L42" s="9">
        <v>18879.35</v>
      </c>
      <c r="M42" s="9">
        <v>0</v>
      </c>
      <c r="N42" s="9">
        <v>118244.35</v>
      </c>
    </row>
    <row r="43" spans="1:14" ht="24.75" customHeight="1">
      <c r="A43" s="10" t="s">
        <v>395</v>
      </c>
      <c r="B43" s="10" t="s">
        <v>135</v>
      </c>
      <c r="C43" s="10" t="s">
        <v>18</v>
      </c>
      <c r="D43" s="10" t="s">
        <v>19</v>
      </c>
      <c r="E43" s="10" t="s">
        <v>48</v>
      </c>
      <c r="F43" s="10" t="s">
        <v>49</v>
      </c>
      <c r="G43" s="11">
        <v>43143.59483796296</v>
      </c>
      <c r="H43" s="11">
        <v>43143.663935185185</v>
      </c>
      <c r="I43" s="10">
        <v>277172</v>
      </c>
      <c r="J43" s="12">
        <v>5543</v>
      </c>
      <c r="K43" s="12"/>
      <c r="L43" s="12">
        <v>51609.51</v>
      </c>
      <c r="M43" s="12">
        <v>0</v>
      </c>
      <c r="N43" s="12">
        <v>323238.51</v>
      </c>
    </row>
    <row r="44" spans="1:14" ht="24.75" customHeight="1">
      <c r="A44" s="7" t="s">
        <v>396</v>
      </c>
      <c r="B44" s="7" t="s">
        <v>397</v>
      </c>
      <c r="C44" s="7" t="s">
        <v>18</v>
      </c>
      <c r="D44" s="7" t="s">
        <v>19</v>
      </c>
      <c r="E44" s="7" t="s">
        <v>165</v>
      </c>
      <c r="F44" s="7" t="s">
        <v>166</v>
      </c>
      <c r="G44" s="8">
        <v>43145.41762731481</v>
      </c>
      <c r="H44" s="8">
        <v>43145.54572916667</v>
      </c>
      <c r="I44" s="7">
        <v>6206856</v>
      </c>
      <c r="J44" s="9">
        <v>0</v>
      </c>
      <c r="K44" s="9"/>
      <c r="L44" s="9">
        <v>0</v>
      </c>
      <c r="M44" s="9">
        <v>0</v>
      </c>
      <c r="N44" s="9">
        <v>6206856</v>
      </c>
    </row>
    <row r="45" spans="1:14" ht="24.75" customHeight="1">
      <c r="A45" s="10" t="s">
        <v>398</v>
      </c>
      <c r="B45" s="10" t="s">
        <v>399</v>
      </c>
      <c r="C45" s="10" t="s">
        <v>18</v>
      </c>
      <c r="D45" s="10" t="s">
        <v>19</v>
      </c>
      <c r="E45" s="10" t="s">
        <v>165</v>
      </c>
      <c r="F45" s="10" t="s">
        <v>166</v>
      </c>
      <c r="G45" s="11">
        <v>43145.64469907407</v>
      </c>
      <c r="H45" s="11">
        <v>43145.74711805556</v>
      </c>
      <c r="I45" s="10">
        <v>10998112</v>
      </c>
      <c r="J45" s="12">
        <v>0</v>
      </c>
      <c r="K45" s="12"/>
      <c r="L45" s="12">
        <v>0</v>
      </c>
      <c r="M45" s="12">
        <v>0</v>
      </c>
      <c r="N45" s="12">
        <v>10998112</v>
      </c>
    </row>
    <row r="46" spans="1:14" ht="24.75" customHeight="1">
      <c r="A46" s="7" t="s">
        <v>400</v>
      </c>
      <c r="B46" s="7" t="s">
        <v>401</v>
      </c>
      <c r="C46" s="7" t="s">
        <v>15</v>
      </c>
      <c r="D46" s="7" t="s">
        <v>19</v>
      </c>
      <c r="E46" s="7" t="s">
        <v>133</v>
      </c>
      <c r="F46" s="7" t="s">
        <v>134</v>
      </c>
      <c r="G46" s="8">
        <v>43145.664722222224</v>
      </c>
      <c r="H46" s="8">
        <v>43145.7190162037</v>
      </c>
      <c r="I46" s="7">
        <v>189020</v>
      </c>
      <c r="J46" s="9">
        <v>0</v>
      </c>
      <c r="K46" s="9">
        <v>0</v>
      </c>
      <c r="L46" s="9">
        <v>0</v>
      </c>
      <c r="M46" s="9">
        <v>0</v>
      </c>
      <c r="N46" s="9">
        <v>189020</v>
      </c>
    </row>
    <row r="47" spans="1:14" ht="24.75" customHeight="1">
      <c r="A47" s="10" t="s">
        <v>402</v>
      </c>
      <c r="B47" s="10" t="s">
        <v>403</v>
      </c>
      <c r="C47" s="10" t="s">
        <v>15</v>
      </c>
      <c r="D47" s="10" t="s">
        <v>19</v>
      </c>
      <c r="E47" s="10" t="s">
        <v>143</v>
      </c>
      <c r="F47" s="10" t="s">
        <v>144</v>
      </c>
      <c r="G47" s="11">
        <v>43145.73569444445</v>
      </c>
      <c r="H47" s="11">
        <v>43147.48099537037</v>
      </c>
      <c r="I47" s="10">
        <v>2195576</v>
      </c>
      <c r="J47" s="12">
        <v>0</v>
      </c>
      <c r="K47" s="12">
        <v>0</v>
      </c>
      <c r="L47" s="12">
        <v>417159.44</v>
      </c>
      <c r="M47" s="12">
        <v>0</v>
      </c>
      <c r="N47" s="12">
        <v>2612735.44</v>
      </c>
    </row>
    <row r="48" spans="1:14" ht="24.75" customHeight="1">
      <c r="A48" s="7" t="s">
        <v>404</v>
      </c>
      <c r="B48" s="7" t="s">
        <v>405</v>
      </c>
      <c r="C48" s="7" t="s">
        <v>18</v>
      </c>
      <c r="D48" s="7" t="s">
        <v>19</v>
      </c>
      <c r="E48" s="7" t="s">
        <v>69</v>
      </c>
      <c r="F48" s="7" t="s">
        <v>70</v>
      </c>
      <c r="G48" s="8">
        <v>43147.47728009259</v>
      </c>
      <c r="H48" s="8">
        <v>43147.71127314815</v>
      </c>
      <c r="I48" s="7">
        <v>198000</v>
      </c>
      <c r="J48" s="9">
        <v>3960</v>
      </c>
      <c r="K48" s="9"/>
      <c r="L48" s="9">
        <v>0</v>
      </c>
      <c r="M48" s="9">
        <v>0</v>
      </c>
      <c r="N48" s="9">
        <v>194040</v>
      </c>
    </row>
    <row r="49" spans="1:14" ht="24.75" customHeight="1">
      <c r="A49" s="10" t="s">
        <v>406</v>
      </c>
      <c r="B49" s="10" t="s">
        <v>266</v>
      </c>
      <c r="C49" s="10" t="s">
        <v>18</v>
      </c>
      <c r="D49" s="10" t="s">
        <v>19</v>
      </c>
      <c r="E49" s="10" t="s">
        <v>96</v>
      </c>
      <c r="F49" s="10" t="s">
        <v>97</v>
      </c>
      <c r="G49" s="11">
        <v>43150.656863425924</v>
      </c>
      <c r="H49" s="11">
        <v>43150.742118055554</v>
      </c>
      <c r="I49" s="10">
        <v>40146</v>
      </c>
      <c r="J49" s="12">
        <v>0</v>
      </c>
      <c r="K49" s="12"/>
      <c r="L49" s="12">
        <v>7627.74</v>
      </c>
      <c r="M49" s="12">
        <v>0</v>
      </c>
      <c r="N49" s="12">
        <v>47773.74</v>
      </c>
    </row>
    <row r="50" spans="1:14" ht="24.75" customHeight="1">
      <c r="A50" s="7" t="s">
        <v>407</v>
      </c>
      <c r="B50" s="7" t="s">
        <v>408</v>
      </c>
      <c r="C50" s="7" t="s">
        <v>18</v>
      </c>
      <c r="D50" s="7" t="s">
        <v>19</v>
      </c>
      <c r="E50" s="7" t="s">
        <v>255</v>
      </c>
      <c r="F50" s="7" t="s">
        <v>256</v>
      </c>
      <c r="G50" s="8">
        <v>43150.74758101852</v>
      </c>
      <c r="H50" s="8">
        <v>43153.53078703704</v>
      </c>
      <c r="I50" s="7">
        <v>770000</v>
      </c>
      <c r="J50" s="9">
        <v>8470</v>
      </c>
      <c r="K50" s="9"/>
      <c r="L50" s="9">
        <v>144690.7</v>
      </c>
      <c r="M50" s="9">
        <v>0</v>
      </c>
      <c r="N50" s="9">
        <v>906220.7</v>
      </c>
    </row>
    <row r="51" spans="1:14" ht="24.75" customHeight="1">
      <c r="A51" s="7" t="s">
        <v>409</v>
      </c>
      <c r="B51" s="7" t="s">
        <v>410</v>
      </c>
      <c r="C51" s="7" t="s">
        <v>18</v>
      </c>
      <c r="D51" s="7" t="s">
        <v>98</v>
      </c>
      <c r="E51" s="7" t="s">
        <v>71</v>
      </c>
      <c r="F51" s="7" t="s">
        <v>72</v>
      </c>
      <c r="G51" s="8">
        <v>43151.73001157407</v>
      </c>
      <c r="H51" s="8">
        <v>43153.51905092593</v>
      </c>
      <c r="I51" s="7">
        <v>6140</v>
      </c>
      <c r="J51" s="9">
        <v>0</v>
      </c>
      <c r="K51" s="9"/>
      <c r="L51" s="9">
        <v>1166.6</v>
      </c>
      <c r="M51" s="9">
        <v>0</v>
      </c>
      <c r="N51" s="9">
        <v>7306.6</v>
      </c>
    </row>
    <row r="52" spans="1:14" ht="24.75" customHeight="1">
      <c r="A52" s="10" t="s">
        <v>411</v>
      </c>
      <c r="B52" s="10" t="s">
        <v>410</v>
      </c>
      <c r="C52" s="10" t="s">
        <v>18</v>
      </c>
      <c r="D52" s="10" t="s">
        <v>19</v>
      </c>
      <c r="E52" s="10" t="s">
        <v>109</v>
      </c>
      <c r="F52" s="10" t="s">
        <v>110</v>
      </c>
      <c r="G52" s="11">
        <v>43151.73333333333</v>
      </c>
      <c r="H52" s="11">
        <v>43153.51862268519</v>
      </c>
      <c r="I52" s="10">
        <v>30318</v>
      </c>
      <c r="J52" s="12">
        <v>303</v>
      </c>
      <c r="K52" s="12"/>
      <c r="L52" s="12">
        <v>5702.85</v>
      </c>
      <c r="M52" s="12">
        <v>0</v>
      </c>
      <c r="N52" s="12">
        <v>35717.85</v>
      </c>
    </row>
    <row r="53" spans="1:14" ht="24.75" customHeight="1">
      <c r="A53" s="7" t="s">
        <v>412</v>
      </c>
      <c r="B53" s="7" t="s">
        <v>413</v>
      </c>
      <c r="C53" s="7" t="s">
        <v>18</v>
      </c>
      <c r="D53" s="7" t="s">
        <v>19</v>
      </c>
      <c r="E53" s="7" t="s">
        <v>229</v>
      </c>
      <c r="F53" s="7" t="s">
        <v>230</v>
      </c>
      <c r="G53" s="8">
        <v>43152.68800925926</v>
      </c>
      <c r="H53" s="8">
        <v>43153.518159722225</v>
      </c>
      <c r="I53" s="7">
        <v>63000</v>
      </c>
      <c r="J53" s="9">
        <v>3150</v>
      </c>
      <c r="K53" s="9"/>
      <c r="L53" s="9">
        <v>11371.5</v>
      </c>
      <c r="M53" s="9">
        <v>0</v>
      </c>
      <c r="N53" s="9">
        <v>71221.5</v>
      </c>
    </row>
    <row r="54" spans="1:14" ht="24.75" customHeight="1">
      <c r="A54" s="10" t="s">
        <v>414</v>
      </c>
      <c r="B54" s="10" t="s">
        <v>410</v>
      </c>
      <c r="C54" s="10" t="s">
        <v>18</v>
      </c>
      <c r="D54" s="10" t="s">
        <v>19</v>
      </c>
      <c r="E54" s="10" t="s">
        <v>77</v>
      </c>
      <c r="F54" s="10" t="s">
        <v>78</v>
      </c>
      <c r="G54" s="11">
        <v>43152.72300925926</v>
      </c>
      <c r="H54" s="11">
        <v>43153.5178125</v>
      </c>
      <c r="I54" s="10">
        <v>50012</v>
      </c>
      <c r="J54" s="12">
        <v>250</v>
      </c>
      <c r="K54" s="12"/>
      <c r="L54" s="12">
        <v>9454.78</v>
      </c>
      <c r="M54" s="12">
        <v>0</v>
      </c>
      <c r="N54" s="12">
        <v>59216.78</v>
      </c>
    </row>
    <row r="55" spans="1:14" ht="24.75" customHeight="1">
      <c r="A55" s="7" t="s">
        <v>415</v>
      </c>
      <c r="B55" s="7" t="s">
        <v>416</v>
      </c>
      <c r="C55" s="7" t="s">
        <v>15</v>
      </c>
      <c r="D55" s="7" t="s">
        <v>19</v>
      </c>
      <c r="E55" s="7" t="s">
        <v>30</v>
      </c>
      <c r="F55" s="7" t="s">
        <v>31</v>
      </c>
      <c r="G55" s="8">
        <v>43153.72450231481</v>
      </c>
      <c r="H55" s="8">
        <v>43171.77946759259</v>
      </c>
      <c r="I55" s="7">
        <v>671576</v>
      </c>
      <c r="J55" s="9">
        <v>0</v>
      </c>
      <c r="K55" s="9">
        <v>0</v>
      </c>
      <c r="L55" s="9">
        <v>127599.44</v>
      </c>
      <c r="M55" s="9">
        <v>0</v>
      </c>
      <c r="N55" s="9">
        <v>799175.44</v>
      </c>
    </row>
    <row r="56" spans="1:14" ht="24.75" customHeight="1">
      <c r="A56" s="10" t="s">
        <v>417</v>
      </c>
      <c r="B56" s="10" t="s">
        <v>273</v>
      </c>
      <c r="C56" s="10" t="s">
        <v>15</v>
      </c>
      <c r="D56" s="10" t="s">
        <v>19</v>
      </c>
      <c r="E56" s="10" t="s">
        <v>123</v>
      </c>
      <c r="F56" s="10" t="s">
        <v>124</v>
      </c>
      <c r="G56" s="11">
        <v>43154.48231481481</v>
      </c>
      <c r="H56" s="11">
        <v>43180.47045138889</v>
      </c>
      <c r="I56" s="10">
        <v>12.7</v>
      </c>
      <c r="J56" s="12">
        <v>0</v>
      </c>
      <c r="K56" s="12">
        <v>0</v>
      </c>
      <c r="L56" s="12">
        <v>0</v>
      </c>
      <c r="M56" s="12">
        <v>0</v>
      </c>
      <c r="N56" s="12">
        <v>12.7</v>
      </c>
    </row>
    <row r="57" spans="1:14" ht="24.75" customHeight="1">
      <c r="A57" s="7" t="s">
        <v>418</v>
      </c>
      <c r="B57" s="7" t="s">
        <v>419</v>
      </c>
      <c r="C57" s="7" t="s">
        <v>18</v>
      </c>
      <c r="D57" s="7" t="s">
        <v>19</v>
      </c>
      <c r="E57" s="7" t="s">
        <v>420</v>
      </c>
      <c r="F57" s="7" t="s">
        <v>421</v>
      </c>
      <c r="G57" s="8">
        <v>43157.53065972222</v>
      </c>
      <c r="H57" s="8">
        <v>43159.52119212963</v>
      </c>
      <c r="I57" s="7">
        <v>61200</v>
      </c>
      <c r="J57" s="9">
        <v>0</v>
      </c>
      <c r="K57" s="9"/>
      <c r="L57" s="9">
        <v>0</v>
      </c>
      <c r="M57" s="9">
        <v>0</v>
      </c>
      <c r="N57" s="9">
        <v>61200</v>
      </c>
    </row>
    <row r="58" spans="1:14" ht="24.75" customHeight="1">
      <c r="A58" s="10" t="s">
        <v>422</v>
      </c>
      <c r="B58" s="10" t="s">
        <v>423</v>
      </c>
      <c r="C58" s="10" t="s">
        <v>18</v>
      </c>
      <c r="D58" s="10" t="s">
        <v>19</v>
      </c>
      <c r="E58" s="10" t="s">
        <v>170</v>
      </c>
      <c r="F58" s="10" t="s">
        <v>171</v>
      </c>
      <c r="G58" s="11">
        <v>43157.701157407406</v>
      </c>
      <c r="H58" s="11">
        <v>43159.76082175926</v>
      </c>
      <c r="I58" s="10">
        <v>458.3</v>
      </c>
      <c r="J58" s="12">
        <v>4.58</v>
      </c>
      <c r="K58" s="12"/>
      <c r="L58" s="12">
        <v>86.2068</v>
      </c>
      <c r="M58" s="12">
        <v>0</v>
      </c>
      <c r="N58" s="12">
        <v>539.9268</v>
      </c>
    </row>
    <row r="59" spans="1:14" ht="24.75" customHeight="1">
      <c r="A59" s="7" t="s">
        <v>424</v>
      </c>
      <c r="B59" s="7" t="s">
        <v>37</v>
      </c>
      <c r="C59" s="7" t="s">
        <v>18</v>
      </c>
      <c r="D59" s="7" t="s">
        <v>19</v>
      </c>
      <c r="E59" s="7" t="s">
        <v>133</v>
      </c>
      <c r="F59" s="7" t="s">
        <v>134</v>
      </c>
      <c r="G59" s="8">
        <v>43157.862488425926</v>
      </c>
      <c r="H59" s="8">
        <v>43157.737488425926</v>
      </c>
      <c r="I59" s="7">
        <v>229358</v>
      </c>
      <c r="J59" s="9">
        <v>0</v>
      </c>
      <c r="K59" s="9">
        <v>0</v>
      </c>
      <c r="L59" s="9">
        <v>0</v>
      </c>
      <c r="M59" s="9">
        <v>0</v>
      </c>
      <c r="N59" s="9">
        <v>229358</v>
      </c>
    </row>
    <row r="60" spans="1:14" ht="24.75" customHeight="1">
      <c r="A60" s="10" t="s">
        <v>425</v>
      </c>
      <c r="B60" s="10" t="s">
        <v>426</v>
      </c>
      <c r="C60" s="10" t="s">
        <v>18</v>
      </c>
      <c r="D60" s="10" t="s">
        <v>19</v>
      </c>
      <c r="E60" s="10" t="s">
        <v>107</v>
      </c>
      <c r="F60" s="10" t="s">
        <v>108</v>
      </c>
      <c r="G60" s="11">
        <v>43158.51435185185</v>
      </c>
      <c r="H60" s="11">
        <v>43158.78008101852</v>
      </c>
      <c r="I60" s="10">
        <v>51.3</v>
      </c>
      <c r="J60" s="12">
        <v>0</v>
      </c>
      <c r="K60" s="12"/>
      <c r="L60" s="12">
        <v>9.747</v>
      </c>
      <c r="M60" s="12">
        <v>0</v>
      </c>
      <c r="N60" s="12">
        <v>61.047</v>
      </c>
    </row>
    <row r="61" spans="1:14" ht="24.75" customHeight="1">
      <c r="A61" s="7" t="s">
        <v>427</v>
      </c>
      <c r="B61" s="7" t="s">
        <v>308</v>
      </c>
      <c r="C61" s="7" t="s">
        <v>18</v>
      </c>
      <c r="D61" s="7" t="s">
        <v>19</v>
      </c>
      <c r="E61" s="7" t="s">
        <v>40</v>
      </c>
      <c r="F61" s="7" t="s">
        <v>41</v>
      </c>
      <c r="G61" s="8">
        <v>43158.73761574074</v>
      </c>
      <c r="H61" s="8">
        <v>43159.52106481481</v>
      </c>
      <c r="I61" s="7">
        <v>280000</v>
      </c>
      <c r="J61" s="9">
        <v>0</v>
      </c>
      <c r="K61" s="9"/>
      <c r="L61" s="9">
        <v>0</v>
      </c>
      <c r="M61" s="9">
        <v>0</v>
      </c>
      <c r="N61" s="9">
        <v>280000</v>
      </c>
    </row>
    <row r="62" spans="1:14" ht="24.75" customHeight="1">
      <c r="A62" s="10" t="s">
        <v>428</v>
      </c>
      <c r="B62" s="10" t="s">
        <v>37</v>
      </c>
      <c r="C62" s="10" t="s">
        <v>18</v>
      </c>
      <c r="D62" s="10" t="s">
        <v>19</v>
      </c>
      <c r="E62" s="10" t="s">
        <v>133</v>
      </c>
      <c r="F62" s="10" t="s">
        <v>134</v>
      </c>
      <c r="G62" s="11">
        <v>43158.85135416667</v>
      </c>
      <c r="H62" s="11">
        <v>43158.72634259259</v>
      </c>
      <c r="I62" s="10">
        <v>218634</v>
      </c>
      <c r="J62" s="12">
        <v>0</v>
      </c>
      <c r="K62" s="12">
        <v>0</v>
      </c>
      <c r="L62" s="12">
        <v>0</v>
      </c>
      <c r="M62" s="12">
        <v>0</v>
      </c>
      <c r="N62" s="12">
        <v>218634</v>
      </c>
    </row>
    <row r="63" spans="1:14" ht="24.75" customHeight="1">
      <c r="A63" s="7" t="s">
        <v>429</v>
      </c>
      <c r="B63" s="7" t="s">
        <v>288</v>
      </c>
      <c r="C63" s="7" t="s">
        <v>18</v>
      </c>
      <c r="D63" s="7" t="s">
        <v>19</v>
      </c>
      <c r="E63" s="7" t="s">
        <v>40</v>
      </c>
      <c r="F63" s="7" t="s">
        <v>41</v>
      </c>
      <c r="G63" s="8">
        <v>43159.393379629626</v>
      </c>
      <c r="H63" s="8">
        <v>43159.52055555556</v>
      </c>
      <c r="I63" s="7">
        <v>165000</v>
      </c>
      <c r="J63" s="9">
        <v>0</v>
      </c>
      <c r="K63" s="9"/>
      <c r="L63" s="9">
        <v>0</v>
      </c>
      <c r="M63" s="9">
        <v>0</v>
      </c>
      <c r="N63" s="9">
        <v>165000</v>
      </c>
    </row>
    <row r="64" spans="1:14" ht="24.75" customHeight="1">
      <c r="A64" s="10" t="s">
        <v>430</v>
      </c>
      <c r="B64" s="10" t="s">
        <v>431</v>
      </c>
      <c r="C64" s="10" t="s">
        <v>18</v>
      </c>
      <c r="D64" s="10" t="s">
        <v>16</v>
      </c>
      <c r="E64" s="10" t="s">
        <v>286</v>
      </c>
      <c r="F64" s="10" t="s">
        <v>287</v>
      </c>
      <c r="G64" s="11">
        <v>43159.676840277774</v>
      </c>
      <c r="H64" s="11">
        <v>43159.760358796295</v>
      </c>
      <c r="I64" s="10">
        <v>95818</v>
      </c>
      <c r="J64" s="12">
        <v>4791</v>
      </c>
      <c r="K64" s="12"/>
      <c r="L64" s="12">
        <v>17295.13</v>
      </c>
      <c r="M64" s="12">
        <v>0</v>
      </c>
      <c r="N64" s="12">
        <v>108322.13</v>
      </c>
    </row>
    <row r="65" spans="1:14" ht="24.75" customHeight="1">
      <c r="A65" s="7" t="s">
        <v>432</v>
      </c>
      <c r="B65" s="7" t="s">
        <v>268</v>
      </c>
      <c r="C65" s="7" t="s">
        <v>18</v>
      </c>
      <c r="D65" s="7" t="s">
        <v>19</v>
      </c>
      <c r="E65" s="7" t="s">
        <v>111</v>
      </c>
      <c r="F65" s="7" t="s">
        <v>112</v>
      </c>
      <c r="G65" s="8">
        <v>43159.72347222222</v>
      </c>
      <c r="H65" s="8">
        <v>43159.75975694445</v>
      </c>
      <c r="I65" s="7">
        <v>274.1</v>
      </c>
      <c r="J65" s="9">
        <v>0</v>
      </c>
      <c r="K65" s="9"/>
      <c r="L65" s="9">
        <v>52.079</v>
      </c>
      <c r="M65" s="9">
        <v>0</v>
      </c>
      <c r="N65" s="9">
        <v>326.179</v>
      </c>
    </row>
    <row r="66" spans="1:14" ht="24.75" customHeight="1">
      <c r="A66" s="10" t="s">
        <v>433</v>
      </c>
      <c r="B66" s="10" t="s">
        <v>434</v>
      </c>
      <c r="C66" s="10" t="s">
        <v>15</v>
      </c>
      <c r="D66" s="10" t="s">
        <v>19</v>
      </c>
      <c r="E66" s="10" t="s">
        <v>38</v>
      </c>
      <c r="F66" s="10" t="s">
        <v>39</v>
      </c>
      <c r="G66" s="11">
        <v>43159.73887731481</v>
      </c>
      <c r="H66" s="11">
        <v>43159.759618055556</v>
      </c>
      <c r="I66" s="10">
        <v>224172</v>
      </c>
      <c r="J66" s="12">
        <v>0</v>
      </c>
      <c r="K66" s="12">
        <v>0</v>
      </c>
      <c r="L66" s="12">
        <v>0</v>
      </c>
      <c r="M66" s="12">
        <v>0</v>
      </c>
      <c r="N66" s="12">
        <v>224172</v>
      </c>
    </row>
    <row r="67" spans="1:14" ht="24.75" customHeight="1">
      <c r="A67" s="7" t="s">
        <v>435</v>
      </c>
      <c r="B67" s="7" t="s">
        <v>267</v>
      </c>
      <c r="C67" s="7" t="s">
        <v>18</v>
      </c>
      <c r="D67" s="7" t="s">
        <v>46</v>
      </c>
      <c r="E67" s="7" t="s">
        <v>111</v>
      </c>
      <c r="F67" s="7" t="s">
        <v>112</v>
      </c>
      <c r="G67" s="8">
        <v>43159.755578703705</v>
      </c>
      <c r="H67" s="8">
        <v>43159.7655787037</v>
      </c>
      <c r="I67" s="7">
        <v>108</v>
      </c>
      <c r="J67" s="9">
        <v>0</v>
      </c>
      <c r="K67" s="9"/>
      <c r="L67" s="9">
        <v>0</v>
      </c>
      <c r="M67" s="9">
        <v>0</v>
      </c>
      <c r="N67" s="9">
        <v>108</v>
      </c>
    </row>
    <row r="68" spans="1:14" ht="24.75" customHeight="1">
      <c r="A68" s="10" t="s">
        <v>436</v>
      </c>
      <c r="B68" s="10" t="s">
        <v>37</v>
      </c>
      <c r="C68" s="10" t="s">
        <v>18</v>
      </c>
      <c r="D68" s="10" t="s">
        <v>19</v>
      </c>
      <c r="E68" s="10" t="s">
        <v>133</v>
      </c>
      <c r="F68" s="10" t="s">
        <v>134</v>
      </c>
      <c r="G68" s="11">
        <v>43159.84295138889</v>
      </c>
      <c r="H68" s="11">
        <v>43159.717939814815</v>
      </c>
      <c r="I68" s="10">
        <v>72158</v>
      </c>
      <c r="J68" s="12">
        <v>0</v>
      </c>
      <c r="K68" s="12">
        <v>0</v>
      </c>
      <c r="L68" s="12">
        <v>0</v>
      </c>
      <c r="M68" s="12">
        <v>0</v>
      </c>
      <c r="N68" s="12">
        <v>72158</v>
      </c>
    </row>
    <row r="69" spans="1:14" ht="24.75" customHeight="1">
      <c r="A69" s="7" t="s">
        <v>437</v>
      </c>
      <c r="B69" s="7" t="s">
        <v>37</v>
      </c>
      <c r="C69" s="7" t="s">
        <v>18</v>
      </c>
      <c r="D69" s="7" t="s">
        <v>19</v>
      </c>
      <c r="E69" s="7" t="s">
        <v>133</v>
      </c>
      <c r="F69" s="7" t="s">
        <v>134</v>
      </c>
      <c r="G69" s="8">
        <v>43159.844409722224</v>
      </c>
      <c r="H69" s="8">
        <v>43159.71938657408</v>
      </c>
      <c r="I69" s="7">
        <v>66478</v>
      </c>
      <c r="J69" s="9">
        <v>0</v>
      </c>
      <c r="K69" s="9">
        <v>0</v>
      </c>
      <c r="L69" s="9">
        <v>0</v>
      </c>
      <c r="M69" s="9">
        <v>0</v>
      </c>
      <c r="N69" s="9">
        <v>66478</v>
      </c>
    </row>
    <row r="70" spans="1:14" ht="24.75" customHeight="1">
      <c r="A70" s="7" t="s">
        <v>438</v>
      </c>
      <c r="B70" s="7" t="s">
        <v>439</v>
      </c>
      <c r="C70" s="7" t="s">
        <v>18</v>
      </c>
      <c r="D70" s="7" t="s">
        <v>19</v>
      </c>
      <c r="E70" s="7" t="s">
        <v>255</v>
      </c>
      <c r="F70" s="7" t="s">
        <v>256</v>
      </c>
      <c r="G70" s="8">
        <v>43160.60402777778</v>
      </c>
      <c r="H70" s="8">
        <v>43161.686261574076</v>
      </c>
      <c r="I70" s="7">
        <v>898000</v>
      </c>
      <c r="J70" s="9">
        <v>9878</v>
      </c>
      <c r="K70" s="9"/>
      <c r="L70" s="9">
        <v>168743.18</v>
      </c>
      <c r="M70" s="9">
        <v>0</v>
      </c>
      <c r="N70" s="9">
        <v>1056865.18</v>
      </c>
    </row>
    <row r="71" spans="1:14" ht="24.75" customHeight="1">
      <c r="A71" s="7" t="s">
        <v>440</v>
      </c>
      <c r="B71" s="7" t="s">
        <v>441</v>
      </c>
      <c r="C71" s="7" t="s">
        <v>15</v>
      </c>
      <c r="D71" s="7" t="s">
        <v>19</v>
      </c>
      <c r="E71" s="7" t="s">
        <v>133</v>
      </c>
      <c r="F71" s="7" t="s">
        <v>134</v>
      </c>
      <c r="G71" s="8">
        <v>43160.694872685184</v>
      </c>
      <c r="H71" s="8">
        <v>43160.72445601852</v>
      </c>
      <c r="I71" s="7">
        <v>50160</v>
      </c>
      <c r="J71" s="9">
        <v>0</v>
      </c>
      <c r="K71" s="9">
        <v>0</v>
      </c>
      <c r="L71" s="9">
        <v>0</v>
      </c>
      <c r="M71" s="9">
        <v>0</v>
      </c>
      <c r="N71" s="9">
        <v>50160</v>
      </c>
    </row>
    <row r="72" spans="1:14" ht="24.75" customHeight="1">
      <c r="A72" s="10" t="s">
        <v>442</v>
      </c>
      <c r="B72" s="10" t="s">
        <v>267</v>
      </c>
      <c r="C72" s="10" t="s">
        <v>18</v>
      </c>
      <c r="D72" s="10" t="s">
        <v>19</v>
      </c>
      <c r="E72" s="10" t="s">
        <v>111</v>
      </c>
      <c r="F72" s="10" t="s">
        <v>112</v>
      </c>
      <c r="G72" s="11">
        <v>43160.76347222222</v>
      </c>
      <c r="H72" s="11">
        <v>43161.478113425925</v>
      </c>
      <c r="I72" s="10">
        <v>108</v>
      </c>
      <c r="J72" s="12">
        <v>0</v>
      </c>
      <c r="K72" s="12"/>
      <c r="L72" s="12">
        <v>0</v>
      </c>
      <c r="M72" s="12">
        <v>0</v>
      </c>
      <c r="N72" s="12">
        <v>108</v>
      </c>
    </row>
    <row r="73" spans="1:14" ht="24.75" customHeight="1">
      <c r="A73" s="7" t="s">
        <v>443</v>
      </c>
      <c r="B73" s="7" t="s">
        <v>444</v>
      </c>
      <c r="C73" s="7" t="s">
        <v>18</v>
      </c>
      <c r="D73" s="7" t="s">
        <v>19</v>
      </c>
      <c r="E73" s="7" t="s">
        <v>107</v>
      </c>
      <c r="F73" s="7" t="s">
        <v>108</v>
      </c>
      <c r="G73" s="8">
        <v>43161.52226851852</v>
      </c>
      <c r="H73" s="8">
        <v>43161.68612268518</v>
      </c>
      <c r="I73" s="7">
        <v>19.8</v>
      </c>
      <c r="J73" s="9">
        <v>0</v>
      </c>
      <c r="K73" s="9"/>
      <c r="L73" s="9">
        <v>3.762</v>
      </c>
      <c r="M73" s="9">
        <v>0</v>
      </c>
      <c r="N73" s="9">
        <v>23.562</v>
      </c>
    </row>
    <row r="74" spans="1:14" ht="24.75" customHeight="1">
      <c r="A74" s="7" t="s">
        <v>445</v>
      </c>
      <c r="B74" s="7" t="s">
        <v>37</v>
      </c>
      <c r="C74" s="7" t="s">
        <v>18</v>
      </c>
      <c r="D74" s="7" t="s">
        <v>19</v>
      </c>
      <c r="E74" s="7" t="s">
        <v>133</v>
      </c>
      <c r="F74" s="7" t="s">
        <v>134</v>
      </c>
      <c r="G74" s="8">
        <v>43161.838159722225</v>
      </c>
      <c r="H74" s="8">
        <v>43161.713125</v>
      </c>
      <c r="I74" s="7">
        <v>281358</v>
      </c>
      <c r="J74" s="9">
        <v>0</v>
      </c>
      <c r="K74" s="9">
        <v>0</v>
      </c>
      <c r="L74" s="9">
        <v>0</v>
      </c>
      <c r="M74" s="9">
        <v>0</v>
      </c>
      <c r="N74" s="9">
        <v>281358</v>
      </c>
    </row>
    <row r="75" spans="1:14" ht="24.75" customHeight="1">
      <c r="A75" s="10" t="s">
        <v>446</v>
      </c>
      <c r="B75" s="10" t="s">
        <v>447</v>
      </c>
      <c r="C75" s="10" t="s">
        <v>18</v>
      </c>
      <c r="D75" s="10" t="s">
        <v>19</v>
      </c>
      <c r="E75" s="10" t="s">
        <v>286</v>
      </c>
      <c r="F75" s="10" t="s">
        <v>287</v>
      </c>
      <c r="G75" s="11">
        <v>43165.55112268519</v>
      </c>
      <c r="H75" s="11">
        <v>43166.72340277778</v>
      </c>
      <c r="I75" s="10">
        <v>106800</v>
      </c>
      <c r="J75" s="12">
        <v>5340</v>
      </c>
      <c r="K75" s="12"/>
      <c r="L75" s="12">
        <v>19277.4</v>
      </c>
      <c r="M75" s="12">
        <v>0</v>
      </c>
      <c r="N75" s="12">
        <v>120737.4</v>
      </c>
    </row>
    <row r="76" spans="1:14" ht="24.75" customHeight="1">
      <c r="A76" s="7" t="s">
        <v>448</v>
      </c>
      <c r="B76" s="7" t="s">
        <v>449</v>
      </c>
      <c r="C76" s="7" t="s">
        <v>18</v>
      </c>
      <c r="D76" s="7" t="s">
        <v>19</v>
      </c>
      <c r="E76" s="7" t="s">
        <v>229</v>
      </c>
      <c r="F76" s="7" t="s">
        <v>230</v>
      </c>
      <c r="G76" s="8">
        <v>43165.73091435185</v>
      </c>
      <c r="H76" s="8">
        <v>43166.492268518516</v>
      </c>
      <c r="I76" s="7">
        <v>59850</v>
      </c>
      <c r="J76" s="9">
        <v>2993</v>
      </c>
      <c r="K76" s="9"/>
      <c r="L76" s="9">
        <v>10802.83</v>
      </c>
      <c r="M76" s="9">
        <v>0</v>
      </c>
      <c r="N76" s="9">
        <v>67659.83</v>
      </c>
    </row>
    <row r="77" spans="1:14" ht="24.75" customHeight="1">
      <c r="A77" s="10" t="s">
        <v>450</v>
      </c>
      <c r="B77" s="10" t="s">
        <v>451</v>
      </c>
      <c r="C77" s="10" t="s">
        <v>18</v>
      </c>
      <c r="D77" s="10" t="s">
        <v>19</v>
      </c>
      <c r="E77" s="10" t="s">
        <v>291</v>
      </c>
      <c r="F77" s="10" t="s">
        <v>292</v>
      </c>
      <c r="G77" s="11">
        <v>43165.74208333333</v>
      </c>
      <c r="H77" s="11">
        <v>43166.72825231482</v>
      </c>
      <c r="I77" s="10">
        <v>330000</v>
      </c>
      <c r="J77" s="12">
        <v>16500</v>
      </c>
      <c r="K77" s="12"/>
      <c r="L77" s="12">
        <v>59565</v>
      </c>
      <c r="M77" s="12">
        <v>0</v>
      </c>
      <c r="N77" s="12">
        <v>373065</v>
      </c>
    </row>
    <row r="78" spans="1:14" ht="24.75" customHeight="1">
      <c r="A78" s="7" t="s">
        <v>452</v>
      </c>
      <c r="B78" s="7" t="s">
        <v>453</v>
      </c>
      <c r="C78" s="7" t="s">
        <v>18</v>
      </c>
      <c r="D78" s="7" t="s">
        <v>19</v>
      </c>
      <c r="E78" s="7" t="s">
        <v>229</v>
      </c>
      <c r="F78" s="7" t="s">
        <v>230</v>
      </c>
      <c r="G78" s="8">
        <v>43166.54085648148</v>
      </c>
      <c r="H78" s="8">
        <v>43166.72888888889</v>
      </c>
      <c r="I78" s="7">
        <v>219900</v>
      </c>
      <c r="J78" s="9">
        <v>10995</v>
      </c>
      <c r="K78" s="9"/>
      <c r="L78" s="9">
        <v>39691.95</v>
      </c>
      <c r="M78" s="9">
        <v>0</v>
      </c>
      <c r="N78" s="9">
        <v>248596.95</v>
      </c>
    </row>
    <row r="79" spans="1:14" ht="24.75" customHeight="1">
      <c r="A79" s="10" t="s">
        <v>454</v>
      </c>
      <c r="B79" s="10" t="s">
        <v>455</v>
      </c>
      <c r="C79" s="10" t="s">
        <v>18</v>
      </c>
      <c r="D79" s="10" t="s">
        <v>19</v>
      </c>
      <c r="E79" s="10" t="s">
        <v>456</v>
      </c>
      <c r="F79" s="10" t="s">
        <v>457</v>
      </c>
      <c r="G79" s="11">
        <v>43166.667349537034</v>
      </c>
      <c r="H79" s="11">
        <v>43166.72320601852</v>
      </c>
      <c r="I79" s="10">
        <v>426</v>
      </c>
      <c r="J79" s="12">
        <v>0</v>
      </c>
      <c r="K79" s="12"/>
      <c r="L79" s="12">
        <v>80.94</v>
      </c>
      <c r="M79" s="12">
        <v>0</v>
      </c>
      <c r="N79" s="12">
        <v>506.94</v>
      </c>
    </row>
    <row r="80" spans="1:14" ht="24.75" customHeight="1">
      <c r="A80" s="7" t="s">
        <v>458</v>
      </c>
      <c r="B80" s="7" t="s">
        <v>459</v>
      </c>
      <c r="C80" s="7" t="s">
        <v>15</v>
      </c>
      <c r="D80" s="7" t="s">
        <v>19</v>
      </c>
      <c r="E80" s="7" t="s">
        <v>38</v>
      </c>
      <c r="F80" s="7" t="s">
        <v>39</v>
      </c>
      <c r="G80" s="8">
        <v>43167.51526620371</v>
      </c>
      <c r="H80" s="8">
        <v>43167.71175925926</v>
      </c>
      <c r="I80" s="7">
        <v>53404</v>
      </c>
      <c r="J80" s="9">
        <v>0</v>
      </c>
      <c r="K80" s="9">
        <v>0</v>
      </c>
      <c r="L80" s="9">
        <v>0</v>
      </c>
      <c r="M80" s="9">
        <v>0</v>
      </c>
      <c r="N80" s="9">
        <v>53404</v>
      </c>
    </row>
    <row r="81" spans="1:14" ht="24.75" customHeight="1">
      <c r="A81" s="10" t="s">
        <v>460</v>
      </c>
      <c r="B81" s="10" t="s">
        <v>37</v>
      </c>
      <c r="C81" s="10" t="s">
        <v>18</v>
      </c>
      <c r="D81" s="10" t="s">
        <v>19</v>
      </c>
      <c r="E81" s="10" t="s">
        <v>133</v>
      </c>
      <c r="F81" s="10" t="s">
        <v>134</v>
      </c>
      <c r="G81" s="11">
        <v>43167.6352662037</v>
      </c>
      <c r="H81" s="11">
        <v>43167.51017361111</v>
      </c>
      <c r="I81" s="10">
        <v>343516</v>
      </c>
      <c r="J81" s="12">
        <v>0</v>
      </c>
      <c r="K81" s="12">
        <v>0</v>
      </c>
      <c r="L81" s="12">
        <v>0</v>
      </c>
      <c r="M81" s="12">
        <v>0</v>
      </c>
      <c r="N81" s="12">
        <v>343516</v>
      </c>
    </row>
    <row r="82" spans="1:14" ht="24.75" customHeight="1">
      <c r="A82" s="10" t="s">
        <v>463</v>
      </c>
      <c r="B82" s="10" t="s">
        <v>464</v>
      </c>
      <c r="C82" s="10" t="s">
        <v>18</v>
      </c>
      <c r="D82" s="10" t="s">
        <v>19</v>
      </c>
      <c r="E82" s="10" t="s">
        <v>20</v>
      </c>
      <c r="F82" s="10" t="s">
        <v>21</v>
      </c>
      <c r="G82" s="11">
        <v>43171.66670138889</v>
      </c>
      <c r="H82" s="11">
        <v>43171.689305555556</v>
      </c>
      <c r="I82" s="10">
        <v>322850</v>
      </c>
      <c r="J82" s="12">
        <v>0</v>
      </c>
      <c r="K82" s="12"/>
      <c r="L82" s="12">
        <v>0</v>
      </c>
      <c r="M82" s="12">
        <v>0</v>
      </c>
      <c r="N82" s="12">
        <v>322850</v>
      </c>
    </row>
    <row r="83" spans="1:14" ht="24.75" customHeight="1">
      <c r="A83" s="7" t="s">
        <v>465</v>
      </c>
      <c r="B83" s="7" t="s">
        <v>466</v>
      </c>
      <c r="C83" s="7" t="s">
        <v>15</v>
      </c>
      <c r="D83" s="7" t="s">
        <v>19</v>
      </c>
      <c r="E83" s="7" t="s">
        <v>162</v>
      </c>
      <c r="F83" s="7" t="s">
        <v>163</v>
      </c>
      <c r="G83" s="8">
        <v>43171.671377314815</v>
      </c>
      <c r="H83" s="8">
        <v>43175.41818287037</v>
      </c>
      <c r="I83" s="7">
        <v>250000</v>
      </c>
      <c r="J83" s="9">
        <v>0</v>
      </c>
      <c r="K83" s="9">
        <v>0</v>
      </c>
      <c r="L83" s="9">
        <v>47500</v>
      </c>
      <c r="M83" s="9">
        <v>0</v>
      </c>
      <c r="N83" s="9">
        <v>297500</v>
      </c>
    </row>
    <row r="84" spans="1:14" ht="24.75" customHeight="1">
      <c r="A84" s="10" t="s">
        <v>467</v>
      </c>
      <c r="B84" s="10" t="s">
        <v>468</v>
      </c>
      <c r="C84" s="10" t="s">
        <v>18</v>
      </c>
      <c r="D84" s="10" t="s">
        <v>19</v>
      </c>
      <c r="E84" s="10" t="s">
        <v>187</v>
      </c>
      <c r="F84" s="10" t="s">
        <v>188</v>
      </c>
      <c r="G84" s="11">
        <v>43171.72635416667</v>
      </c>
      <c r="H84" s="11">
        <v>43172.78134259259</v>
      </c>
      <c r="I84" s="10">
        <v>60000</v>
      </c>
      <c r="J84" s="12">
        <v>0</v>
      </c>
      <c r="K84" s="12"/>
      <c r="L84" s="12">
        <v>0</v>
      </c>
      <c r="M84" s="12">
        <v>0</v>
      </c>
      <c r="N84" s="12">
        <v>60000</v>
      </c>
    </row>
    <row r="85" spans="1:14" ht="24.75" customHeight="1">
      <c r="A85" s="7" t="s">
        <v>469</v>
      </c>
      <c r="B85" s="7" t="s">
        <v>470</v>
      </c>
      <c r="C85" s="7" t="s">
        <v>15</v>
      </c>
      <c r="D85" s="7" t="s">
        <v>19</v>
      </c>
      <c r="E85" s="7" t="s">
        <v>38</v>
      </c>
      <c r="F85" s="7" t="s">
        <v>39</v>
      </c>
      <c r="G85" s="8">
        <v>43171.762291666666</v>
      </c>
      <c r="H85" s="8">
        <v>43172.434386574074</v>
      </c>
      <c r="I85" s="7">
        <v>54604</v>
      </c>
      <c r="J85" s="9">
        <v>0</v>
      </c>
      <c r="K85" s="9">
        <v>0</v>
      </c>
      <c r="L85" s="9">
        <v>0</v>
      </c>
      <c r="M85" s="9">
        <v>0</v>
      </c>
      <c r="N85" s="9">
        <v>54604</v>
      </c>
    </row>
    <row r="86" spans="1:14" ht="24.75" customHeight="1">
      <c r="A86" s="7" t="s">
        <v>471</v>
      </c>
      <c r="B86" s="7" t="s">
        <v>472</v>
      </c>
      <c r="C86" s="7" t="s">
        <v>15</v>
      </c>
      <c r="D86" s="7" t="s">
        <v>19</v>
      </c>
      <c r="E86" s="7" t="s">
        <v>473</v>
      </c>
      <c r="F86" s="7" t="s">
        <v>474</v>
      </c>
      <c r="G86" s="8">
        <v>43172.65357638889</v>
      </c>
      <c r="H86" s="8">
        <v>43175.69106481481</v>
      </c>
      <c r="I86" s="7">
        <v>2928500</v>
      </c>
      <c r="J86" s="9">
        <v>0</v>
      </c>
      <c r="K86" s="9">
        <v>0</v>
      </c>
      <c r="L86" s="9">
        <v>0</v>
      </c>
      <c r="M86" s="9">
        <v>0</v>
      </c>
      <c r="N86" s="9">
        <v>2928500</v>
      </c>
    </row>
    <row r="87" spans="1:14" ht="24.75" customHeight="1">
      <c r="A87" s="10" t="s">
        <v>475</v>
      </c>
      <c r="B87" s="10" t="s">
        <v>476</v>
      </c>
      <c r="C87" s="10" t="s">
        <v>18</v>
      </c>
      <c r="D87" s="10" t="s">
        <v>19</v>
      </c>
      <c r="E87" s="10" t="s">
        <v>291</v>
      </c>
      <c r="F87" s="10" t="s">
        <v>292</v>
      </c>
      <c r="G87" s="11">
        <v>43172.67186342592</v>
      </c>
      <c r="H87" s="11">
        <v>43172.7812037037</v>
      </c>
      <c r="I87" s="10">
        <v>121000</v>
      </c>
      <c r="J87" s="12">
        <v>6050</v>
      </c>
      <c r="K87" s="12"/>
      <c r="L87" s="12">
        <v>21840.5</v>
      </c>
      <c r="M87" s="12">
        <v>0</v>
      </c>
      <c r="N87" s="12">
        <v>136790.5</v>
      </c>
    </row>
    <row r="88" spans="1:14" ht="24.75" customHeight="1">
      <c r="A88" s="7" t="s">
        <v>477</v>
      </c>
      <c r="B88" s="7" t="s">
        <v>478</v>
      </c>
      <c r="C88" s="7" t="s">
        <v>18</v>
      </c>
      <c r="D88" s="7" t="s">
        <v>19</v>
      </c>
      <c r="E88" s="7" t="s">
        <v>479</v>
      </c>
      <c r="F88" s="7" t="s">
        <v>480</v>
      </c>
      <c r="G88" s="8">
        <v>43173.50461805556</v>
      </c>
      <c r="H88" s="8">
        <v>43173.757581018515</v>
      </c>
      <c r="I88" s="7">
        <v>229680</v>
      </c>
      <c r="J88" s="9">
        <v>2297</v>
      </c>
      <c r="K88" s="9"/>
      <c r="L88" s="9">
        <v>43202.77</v>
      </c>
      <c r="M88" s="9">
        <v>0</v>
      </c>
      <c r="N88" s="9">
        <v>270585.77</v>
      </c>
    </row>
    <row r="89" spans="1:14" ht="24.75" customHeight="1">
      <c r="A89" s="10" t="s">
        <v>481</v>
      </c>
      <c r="B89" s="10" t="s">
        <v>482</v>
      </c>
      <c r="C89" s="10" t="s">
        <v>18</v>
      </c>
      <c r="D89" s="10" t="s">
        <v>19</v>
      </c>
      <c r="E89" s="10" t="s">
        <v>73</v>
      </c>
      <c r="F89" s="10" t="s">
        <v>74</v>
      </c>
      <c r="G89" s="11">
        <v>43173.51696759259</v>
      </c>
      <c r="H89" s="11">
        <v>43173.75709490741</v>
      </c>
      <c r="I89" s="10">
        <v>274600</v>
      </c>
      <c r="J89" s="12">
        <v>2746</v>
      </c>
      <c r="K89" s="12"/>
      <c r="L89" s="12">
        <v>51652.26</v>
      </c>
      <c r="M89" s="12">
        <v>0</v>
      </c>
      <c r="N89" s="12">
        <v>323506.26</v>
      </c>
    </row>
    <row r="90" spans="1:14" ht="24.75" customHeight="1">
      <c r="A90" s="7" t="s">
        <v>483</v>
      </c>
      <c r="B90" s="7" t="s">
        <v>484</v>
      </c>
      <c r="C90" s="7" t="s">
        <v>18</v>
      </c>
      <c r="D90" s="7" t="s">
        <v>19</v>
      </c>
      <c r="E90" s="7" t="s">
        <v>485</v>
      </c>
      <c r="F90" s="7" t="s">
        <v>486</v>
      </c>
      <c r="G90" s="8">
        <v>43173.719247685185</v>
      </c>
      <c r="H90" s="8">
        <v>43173.75697916667</v>
      </c>
      <c r="I90" s="7">
        <v>718100</v>
      </c>
      <c r="J90" s="9">
        <v>14362</v>
      </c>
      <c r="K90" s="9"/>
      <c r="L90" s="9">
        <v>133710.22</v>
      </c>
      <c r="M90" s="9">
        <v>0</v>
      </c>
      <c r="N90" s="9">
        <v>837448.22</v>
      </c>
    </row>
    <row r="91" spans="1:14" ht="24.75" customHeight="1">
      <c r="A91" s="10" t="s">
        <v>487</v>
      </c>
      <c r="B91" s="10" t="s">
        <v>488</v>
      </c>
      <c r="C91" s="10" t="s">
        <v>15</v>
      </c>
      <c r="D91" s="10" t="s">
        <v>19</v>
      </c>
      <c r="E91" s="10" t="s">
        <v>28</v>
      </c>
      <c r="F91" s="10" t="s">
        <v>29</v>
      </c>
      <c r="G91" s="11">
        <v>43174.68461805556</v>
      </c>
      <c r="H91" s="11">
        <v>43174.71037037037</v>
      </c>
      <c r="I91" s="10">
        <v>569075</v>
      </c>
      <c r="J91" s="12">
        <v>0</v>
      </c>
      <c r="K91" s="12">
        <v>0</v>
      </c>
      <c r="L91" s="12">
        <v>0</v>
      </c>
      <c r="M91" s="12">
        <v>0</v>
      </c>
      <c r="N91" s="12">
        <v>569075</v>
      </c>
    </row>
    <row r="92" spans="1:14" ht="24.75" customHeight="1">
      <c r="A92" s="7" t="s">
        <v>489</v>
      </c>
      <c r="B92" s="7" t="s">
        <v>37</v>
      </c>
      <c r="C92" s="7" t="s">
        <v>18</v>
      </c>
      <c r="D92" s="7" t="s">
        <v>19</v>
      </c>
      <c r="E92" s="7" t="s">
        <v>133</v>
      </c>
      <c r="F92" s="7" t="s">
        <v>134</v>
      </c>
      <c r="G92" s="8">
        <v>43175.71003472222</v>
      </c>
      <c r="H92" s="8">
        <v>43175.58484953704</v>
      </c>
      <c r="I92" s="7">
        <v>199516</v>
      </c>
      <c r="J92" s="9">
        <v>0</v>
      </c>
      <c r="K92" s="9">
        <v>0</v>
      </c>
      <c r="L92" s="9">
        <v>0</v>
      </c>
      <c r="M92" s="9">
        <v>0</v>
      </c>
      <c r="N92" s="9">
        <v>199516</v>
      </c>
    </row>
    <row r="93" spans="1:14" ht="24.75" customHeight="1">
      <c r="A93" s="10" t="s">
        <v>490</v>
      </c>
      <c r="B93" s="10" t="s">
        <v>491</v>
      </c>
      <c r="C93" s="10" t="s">
        <v>18</v>
      </c>
      <c r="D93" s="10" t="s">
        <v>19</v>
      </c>
      <c r="E93" s="10" t="s">
        <v>229</v>
      </c>
      <c r="F93" s="10" t="s">
        <v>230</v>
      </c>
      <c r="G93" s="11">
        <v>43178.65355324074</v>
      </c>
      <c r="H93" s="11">
        <v>43178.74456018519</v>
      </c>
      <c r="I93" s="10">
        <v>144700</v>
      </c>
      <c r="J93" s="12">
        <v>7235</v>
      </c>
      <c r="K93" s="12"/>
      <c r="L93" s="12">
        <v>26118.35</v>
      </c>
      <c r="M93" s="12">
        <v>0</v>
      </c>
      <c r="N93" s="12">
        <v>163583.35</v>
      </c>
    </row>
    <row r="94" spans="1:14" ht="24.75" customHeight="1">
      <c r="A94" s="10" t="s">
        <v>492</v>
      </c>
      <c r="B94" s="10" t="s">
        <v>493</v>
      </c>
      <c r="C94" s="10" t="s">
        <v>15</v>
      </c>
      <c r="D94" s="10" t="s">
        <v>19</v>
      </c>
      <c r="E94" s="10" t="s">
        <v>38</v>
      </c>
      <c r="F94" s="10" t="s">
        <v>39</v>
      </c>
      <c r="G94" s="11">
        <v>43179.71917824074</v>
      </c>
      <c r="H94" s="11">
        <v>43180.46954861111</v>
      </c>
      <c r="I94" s="10">
        <v>175128</v>
      </c>
      <c r="J94" s="12">
        <v>0</v>
      </c>
      <c r="K94" s="12">
        <v>0</v>
      </c>
      <c r="L94" s="12">
        <v>0</v>
      </c>
      <c r="M94" s="12">
        <v>0</v>
      </c>
      <c r="N94" s="12">
        <v>175128</v>
      </c>
    </row>
    <row r="95" spans="1:14" ht="24.75" customHeight="1">
      <c r="A95" s="7" t="s">
        <v>494</v>
      </c>
      <c r="B95" s="7" t="s">
        <v>495</v>
      </c>
      <c r="C95" s="7" t="s">
        <v>15</v>
      </c>
      <c r="D95" s="7" t="s">
        <v>19</v>
      </c>
      <c r="E95" s="7" t="s">
        <v>30</v>
      </c>
      <c r="F95" s="7" t="s">
        <v>31</v>
      </c>
      <c r="G95" s="8">
        <v>43180.42086805555</v>
      </c>
      <c r="H95" s="8">
        <v>43180.50802083333</v>
      </c>
      <c r="I95" s="7">
        <v>561379</v>
      </c>
      <c r="J95" s="9">
        <v>0</v>
      </c>
      <c r="K95" s="9">
        <v>0</v>
      </c>
      <c r="L95" s="9">
        <v>106662.01</v>
      </c>
      <c r="M95" s="9">
        <v>0</v>
      </c>
      <c r="N95" s="9">
        <v>668041.01</v>
      </c>
    </row>
    <row r="96" spans="1:14" ht="24.75" customHeight="1">
      <c r="A96" s="10" t="s">
        <v>496</v>
      </c>
      <c r="B96" s="10" t="s">
        <v>497</v>
      </c>
      <c r="C96" s="10" t="s">
        <v>18</v>
      </c>
      <c r="D96" s="10" t="s">
        <v>19</v>
      </c>
      <c r="E96" s="10" t="s">
        <v>136</v>
      </c>
      <c r="F96" s="10" t="s">
        <v>137</v>
      </c>
      <c r="G96" s="11">
        <v>43180.42355324074</v>
      </c>
      <c r="H96" s="11">
        <v>43181.40584490741</v>
      </c>
      <c r="I96" s="10">
        <v>2441.5</v>
      </c>
      <c r="J96" s="12">
        <v>0</v>
      </c>
      <c r="K96" s="12"/>
      <c r="L96" s="12">
        <v>463.885</v>
      </c>
      <c r="M96" s="12">
        <v>0</v>
      </c>
      <c r="N96" s="12">
        <v>2905.385</v>
      </c>
    </row>
    <row r="97" spans="1:14" ht="24.75" customHeight="1">
      <c r="A97" s="7" t="s">
        <v>498</v>
      </c>
      <c r="B97" s="7" t="s">
        <v>499</v>
      </c>
      <c r="C97" s="7" t="s">
        <v>18</v>
      </c>
      <c r="D97" s="7" t="s">
        <v>19</v>
      </c>
      <c r="E97" s="7" t="s">
        <v>255</v>
      </c>
      <c r="F97" s="7" t="s">
        <v>256</v>
      </c>
      <c r="G97" s="8">
        <v>43180.45056712963</v>
      </c>
      <c r="H97" s="8">
        <v>43181.40572916667</v>
      </c>
      <c r="I97" s="7">
        <v>1720000</v>
      </c>
      <c r="J97" s="9">
        <v>25800</v>
      </c>
      <c r="K97" s="9"/>
      <c r="L97" s="9">
        <v>321898</v>
      </c>
      <c r="M97" s="9">
        <v>0</v>
      </c>
      <c r="N97" s="9">
        <v>2016098</v>
      </c>
    </row>
    <row r="98" spans="1:14" ht="24.75" customHeight="1">
      <c r="A98" s="10" t="s">
        <v>500</v>
      </c>
      <c r="B98" s="10" t="s">
        <v>501</v>
      </c>
      <c r="C98" s="10" t="s">
        <v>18</v>
      </c>
      <c r="D98" s="10" t="s">
        <v>19</v>
      </c>
      <c r="E98" s="10" t="s">
        <v>52</v>
      </c>
      <c r="F98" s="10" t="s">
        <v>53</v>
      </c>
      <c r="G98" s="11">
        <v>43180.54775462963</v>
      </c>
      <c r="H98" s="11">
        <v>43186.36282407407</v>
      </c>
      <c r="I98" s="10">
        <v>3720198</v>
      </c>
      <c r="J98" s="12">
        <v>372020</v>
      </c>
      <c r="K98" s="12"/>
      <c r="L98" s="12">
        <v>636153.82</v>
      </c>
      <c r="M98" s="12">
        <v>0</v>
      </c>
      <c r="N98" s="12">
        <v>3984331.82</v>
      </c>
    </row>
    <row r="99" spans="1:14" ht="24.75" customHeight="1">
      <c r="A99" s="7" t="s">
        <v>502</v>
      </c>
      <c r="B99" s="7" t="s">
        <v>37</v>
      </c>
      <c r="C99" s="7" t="s">
        <v>18</v>
      </c>
      <c r="D99" s="7" t="s">
        <v>19</v>
      </c>
      <c r="E99" s="7" t="s">
        <v>38</v>
      </c>
      <c r="F99" s="7" t="s">
        <v>39</v>
      </c>
      <c r="G99" s="8">
        <v>43180.76755787037</v>
      </c>
      <c r="H99" s="8">
        <v>43180.64231481482</v>
      </c>
      <c r="I99" s="7">
        <v>373148</v>
      </c>
      <c r="J99" s="9">
        <v>0</v>
      </c>
      <c r="K99" s="9">
        <v>0</v>
      </c>
      <c r="L99" s="9">
        <v>0</v>
      </c>
      <c r="M99" s="9">
        <v>0</v>
      </c>
      <c r="N99" s="9">
        <v>373148</v>
      </c>
    </row>
    <row r="100" spans="1:14" ht="24.75" customHeight="1">
      <c r="A100" s="7" t="s">
        <v>503</v>
      </c>
      <c r="B100" s="7" t="s">
        <v>37</v>
      </c>
      <c r="C100" s="7" t="s">
        <v>18</v>
      </c>
      <c r="D100" s="7" t="s">
        <v>19</v>
      </c>
      <c r="E100" s="7" t="s">
        <v>38</v>
      </c>
      <c r="F100" s="7" t="s">
        <v>39</v>
      </c>
      <c r="G100" s="8">
        <v>43180.77171296296</v>
      </c>
      <c r="H100" s="8">
        <v>43180.646469907406</v>
      </c>
      <c r="I100" s="7">
        <v>190122</v>
      </c>
      <c r="J100" s="9">
        <v>0</v>
      </c>
      <c r="K100" s="9">
        <v>0</v>
      </c>
      <c r="L100" s="9">
        <v>0</v>
      </c>
      <c r="M100" s="9">
        <v>0</v>
      </c>
      <c r="N100" s="9">
        <v>190122</v>
      </c>
    </row>
    <row r="101" spans="1:14" ht="24.75" customHeight="1">
      <c r="A101" s="10" t="s">
        <v>504</v>
      </c>
      <c r="B101" s="10" t="s">
        <v>37</v>
      </c>
      <c r="C101" s="10" t="s">
        <v>18</v>
      </c>
      <c r="D101" s="10" t="s">
        <v>19</v>
      </c>
      <c r="E101" s="10" t="s">
        <v>38</v>
      </c>
      <c r="F101" s="10" t="s">
        <v>39</v>
      </c>
      <c r="G101" s="11">
        <v>43180.77171296296</v>
      </c>
      <c r="H101" s="11">
        <v>43180.64648148148</v>
      </c>
      <c r="I101" s="10">
        <v>269322</v>
      </c>
      <c r="J101" s="12">
        <v>0</v>
      </c>
      <c r="K101" s="12">
        <v>0</v>
      </c>
      <c r="L101" s="12">
        <v>0</v>
      </c>
      <c r="M101" s="12">
        <v>0</v>
      </c>
      <c r="N101" s="12">
        <v>269322</v>
      </c>
    </row>
    <row r="102" spans="1:14" ht="24.75" customHeight="1">
      <c r="A102" s="7" t="s">
        <v>506</v>
      </c>
      <c r="B102" s="7" t="s">
        <v>505</v>
      </c>
      <c r="C102" s="7" t="s">
        <v>18</v>
      </c>
      <c r="D102" s="7" t="s">
        <v>19</v>
      </c>
      <c r="E102" s="7" t="s">
        <v>191</v>
      </c>
      <c r="F102" s="7" t="s">
        <v>192</v>
      </c>
      <c r="G102" s="8">
        <v>43181.50398148148</v>
      </c>
      <c r="H102" s="8">
        <v>43181.57346064815</v>
      </c>
      <c r="I102" s="7">
        <v>79000</v>
      </c>
      <c r="J102" s="9">
        <v>0</v>
      </c>
      <c r="K102" s="9"/>
      <c r="L102" s="9">
        <v>15010</v>
      </c>
      <c r="M102" s="9">
        <v>0</v>
      </c>
      <c r="N102" s="9">
        <v>94010</v>
      </c>
    </row>
    <row r="103" spans="1:14" ht="24.75" customHeight="1">
      <c r="A103" s="10" t="s">
        <v>507</v>
      </c>
      <c r="B103" s="10" t="s">
        <v>508</v>
      </c>
      <c r="C103" s="10" t="s">
        <v>18</v>
      </c>
      <c r="D103" s="10" t="s">
        <v>19</v>
      </c>
      <c r="E103" s="10" t="s">
        <v>255</v>
      </c>
      <c r="F103" s="10" t="s">
        <v>256</v>
      </c>
      <c r="G103" s="11">
        <v>43181.518483796295</v>
      </c>
      <c r="H103" s="11">
        <v>43181.76519675926</v>
      </c>
      <c r="I103" s="10">
        <v>57980</v>
      </c>
      <c r="J103" s="12">
        <v>290</v>
      </c>
      <c r="K103" s="12"/>
      <c r="L103" s="12">
        <v>10961.1</v>
      </c>
      <c r="M103" s="12">
        <v>0</v>
      </c>
      <c r="N103" s="12">
        <v>68651.1</v>
      </c>
    </row>
    <row r="104" spans="1:14" ht="24.75" customHeight="1">
      <c r="A104" s="7" t="s">
        <v>510</v>
      </c>
      <c r="B104" s="7" t="s">
        <v>509</v>
      </c>
      <c r="C104" s="7" t="s">
        <v>18</v>
      </c>
      <c r="D104" s="7" t="s">
        <v>19</v>
      </c>
      <c r="E104" s="7" t="s">
        <v>83</v>
      </c>
      <c r="F104" s="7" t="s">
        <v>84</v>
      </c>
      <c r="G104" s="8">
        <v>43182.51421296296</v>
      </c>
      <c r="H104" s="8">
        <v>43182.67673611111</v>
      </c>
      <c r="I104" s="7">
        <v>2403</v>
      </c>
      <c r="J104" s="9">
        <v>0</v>
      </c>
      <c r="K104" s="9"/>
      <c r="L104" s="9">
        <v>0</v>
      </c>
      <c r="M104" s="9">
        <v>0</v>
      </c>
      <c r="N104" s="9">
        <v>2403</v>
      </c>
    </row>
    <row r="105" spans="1:14" ht="24.75" customHeight="1">
      <c r="A105" s="10" t="s">
        <v>511</v>
      </c>
      <c r="B105" s="10" t="s">
        <v>512</v>
      </c>
      <c r="C105" s="10" t="s">
        <v>18</v>
      </c>
      <c r="D105" s="10" t="s">
        <v>19</v>
      </c>
      <c r="E105" s="10" t="s">
        <v>83</v>
      </c>
      <c r="F105" s="10" t="s">
        <v>84</v>
      </c>
      <c r="G105" s="11">
        <v>43182.51665509259</v>
      </c>
      <c r="H105" s="11">
        <v>43182.67768518518</v>
      </c>
      <c r="I105" s="10">
        <v>20</v>
      </c>
      <c r="J105" s="12">
        <v>0</v>
      </c>
      <c r="K105" s="12"/>
      <c r="L105" s="12">
        <v>3.8</v>
      </c>
      <c r="M105" s="12">
        <v>0</v>
      </c>
      <c r="N105" s="12">
        <v>23.8</v>
      </c>
    </row>
    <row r="106" spans="1:14" ht="24.75" customHeight="1">
      <c r="A106" s="7" t="s">
        <v>513</v>
      </c>
      <c r="B106" s="7" t="s">
        <v>37</v>
      </c>
      <c r="C106" s="7" t="s">
        <v>18</v>
      </c>
      <c r="D106" s="7" t="s">
        <v>19</v>
      </c>
      <c r="E106" s="7" t="s">
        <v>38</v>
      </c>
      <c r="F106" s="7" t="s">
        <v>39</v>
      </c>
      <c r="G106" s="8">
        <v>43182.80090277778</v>
      </c>
      <c r="H106" s="8">
        <v>43182.67564814815</v>
      </c>
      <c r="I106" s="7">
        <v>83714</v>
      </c>
      <c r="J106" s="9">
        <v>0</v>
      </c>
      <c r="K106" s="9">
        <v>0</v>
      </c>
      <c r="L106" s="9">
        <v>0</v>
      </c>
      <c r="M106" s="9">
        <v>0</v>
      </c>
      <c r="N106" s="9">
        <v>83714</v>
      </c>
    </row>
    <row r="107" spans="1:14" ht="24.75" customHeight="1">
      <c r="A107" s="10" t="s">
        <v>514</v>
      </c>
      <c r="B107" s="10" t="s">
        <v>37</v>
      </c>
      <c r="C107" s="10" t="s">
        <v>18</v>
      </c>
      <c r="D107" s="10" t="s">
        <v>19</v>
      </c>
      <c r="E107" s="10" t="s">
        <v>38</v>
      </c>
      <c r="F107" s="10" t="s">
        <v>39</v>
      </c>
      <c r="G107" s="11">
        <v>43182.80092592593</v>
      </c>
      <c r="H107" s="11">
        <v>43182.675671296296</v>
      </c>
      <c r="I107" s="10">
        <v>83714</v>
      </c>
      <c r="J107" s="12">
        <v>0</v>
      </c>
      <c r="K107" s="12">
        <v>0</v>
      </c>
      <c r="L107" s="12">
        <v>0</v>
      </c>
      <c r="M107" s="12">
        <v>0</v>
      </c>
      <c r="N107" s="12">
        <v>83714</v>
      </c>
    </row>
    <row r="108" spans="1:14" ht="24.75" customHeight="1">
      <c r="A108" s="7" t="s">
        <v>515</v>
      </c>
      <c r="B108" s="7" t="s">
        <v>37</v>
      </c>
      <c r="C108" s="7" t="s">
        <v>18</v>
      </c>
      <c r="D108" s="7" t="s">
        <v>19</v>
      </c>
      <c r="E108" s="7" t="s">
        <v>38</v>
      </c>
      <c r="F108" s="7" t="s">
        <v>39</v>
      </c>
      <c r="G108" s="8">
        <v>43182.8009375</v>
      </c>
      <c r="H108" s="8">
        <v>43182.67568287037</v>
      </c>
      <c r="I108" s="7">
        <v>125374</v>
      </c>
      <c r="J108" s="9">
        <v>0</v>
      </c>
      <c r="K108" s="9">
        <v>0</v>
      </c>
      <c r="L108" s="9">
        <v>0</v>
      </c>
      <c r="M108" s="9">
        <v>0</v>
      </c>
      <c r="N108" s="9">
        <v>125374</v>
      </c>
    </row>
    <row r="109" spans="1:14" ht="24.75" customHeight="1">
      <c r="A109" s="10" t="s">
        <v>516</v>
      </c>
      <c r="B109" s="10" t="s">
        <v>37</v>
      </c>
      <c r="C109" s="10" t="s">
        <v>18</v>
      </c>
      <c r="D109" s="10" t="s">
        <v>19</v>
      </c>
      <c r="E109" s="10" t="s">
        <v>38</v>
      </c>
      <c r="F109" s="10" t="s">
        <v>39</v>
      </c>
      <c r="G109" s="11">
        <v>43182.86754629629</v>
      </c>
      <c r="H109" s="11">
        <v>43182.74229166667</v>
      </c>
      <c r="I109" s="10">
        <v>269322</v>
      </c>
      <c r="J109" s="12">
        <v>0</v>
      </c>
      <c r="K109" s="12">
        <v>0</v>
      </c>
      <c r="L109" s="12">
        <v>0</v>
      </c>
      <c r="M109" s="12">
        <v>0</v>
      </c>
      <c r="N109" s="12">
        <v>269322</v>
      </c>
    </row>
    <row r="110" spans="1:14" ht="24.75" customHeight="1">
      <c r="A110" s="10" t="s">
        <v>517</v>
      </c>
      <c r="B110" s="10" t="s">
        <v>518</v>
      </c>
      <c r="C110" s="10" t="s">
        <v>18</v>
      </c>
      <c r="D110" s="10" t="s">
        <v>19</v>
      </c>
      <c r="E110" s="10" t="s">
        <v>255</v>
      </c>
      <c r="F110" s="10" t="s">
        <v>256</v>
      </c>
      <c r="G110" s="11">
        <v>43185.462488425925</v>
      </c>
      <c r="H110" s="11">
        <v>43186.36298611111</v>
      </c>
      <c r="I110" s="10">
        <v>820000</v>
      </c>
      <c r="J110" s="12">
        <v>9020</v>
      </c>
      <c r="K110" s="12"/>
      <c r="L110" s="12">
        <v>154086.2</v>
      </c>
      <c r="M110" s="12">
        <v>0</v>
      </c>
      <c r="N110" s="12">
        <v>965066.2</v>
      </c>
    </row>
    <row r="111" spans="1:14" ht="24.75" customHeight="1">
      <c r="A111" s="7" t="s">
        <v>519</v>
      </c>
      <c r="B111" s="7" t="s">
        <v>520</v>
      </c>
      <c r="C111" s="7" t="s">
        <v>18</v>
      </c>
      <c r="D111" s="7" t="s">
        <v>19</v>
      </c>
      <c r="E111" s="7" t="s">
        <v>229</v>
      </c>
      <c r="F111" s="7" t="s">
        <v>230</v>
      </c>
      <c r="G111" s="8">
        <v>43185.482881944445</v>
      </c>
      <c r="H111" s="8">
        <v>43187.67685185185</v>
      </c>
      <c r="I111" s="7">
        <v>209880</v>
      </c>
      <c r="J111" s="9">
        <v>10494</v>
      </c>
      <c r="K111" s="9"/>
      <c r="L111" s="9">
        <v>37883.34</v>
      </c>
      <c r="M111" s="9">
        <v>0</v>
      </c>
      <c r="N111" s="9">
        <v>237269.34</v>
      </c>
    </row>
    <row r="112" spans="1:14" ht="24.75" customHeight="1">
      <c r="A112" s="10" t="s">
        <v>521</v>
      </c>
      <c r="B112" s="10" t="s">
        <v>522</v>
      </c>
      <c r="C112" s="10" t="s">
        <v>18</v>
      </c>
      <c r="D112" s="10" t="s">
        <v>19</v>
      </c>
      <c r="E112" s="10" t="s">
        <v>523</v>
      </c>
      <c r="F112" s="10" t="s">
        <v>524</v>
      </c>
      <c r="G112" s="11">
        <v>43185.67628472222</v>
      </c>
      <c r="H112" s="11">
        <v>43186.36311342593</v>
      </c>
      <c r="I112" s="10">
        <v>101225</v>
      </c>
      <c r="J112" s="12">
        <v>1012</v>
      </c>
      <c r="K112" s="12"/>
      <c r="L112" s="12">
        <v>19040.47</v>
      </c>
      <c r="M112" s="12">
        <v>0</v>
      </c>
      <c r="N112" s="12">
        <v>119253.47</v>
      </c>
    </row>
    <row r="113" spans="1:14" ht="24.75" customHeight="1">
      <c r="A113" s="7" t="s">
        <v>525</v>
      </c>
      <c r="B113" s="7" t="s">
        <v>526</v>
      </c>
      <c r="C113" s="7" t="s">
        <v>15</v>
      </c>
      <c r="D113" s="7" t="s">
        <v>19</v>
      </c>
      <c r="E113" s="7" t="s">
        <v>209</v>
      </c>
      <c r="F113" s="7" t="s">
        <v>210</v>
      </c>
      <c r="G113" s="8">
        <v>43186.485185185185</v>
      </c>
      <c r="H113" s="8">
        <v>43201.5393287037</v>
      </c>
      <c r="I113" s="7">
        <v>805500</v>
      </c>
      <c r="J113" s="9">
        <v>0</v>
      </c>
      <c r="K113" s="9">
        <v>0</v>
      </c>
      <c r="L113" s="9">
        <v>153045</v>
      </c>
      <c r="M113" s="9">
        <v>0</v>
      </c>
      <c r="N113" s="9">
        <v>958545</v>
      </c>
    </row>
    <row r="114" spans="1:14" ht="24.75" customHeight="1">
      <c r="A114" s="10" t="s">
        <v>527</v>
      </c>
      <c r="B114" s="10" t="s">
        <v>528</v>
      </c>
      <c r="C114" s="10" t="s">
        <v>18</v>
      </c>
      <c r="D114" s="10" t="s">
        <v>19</v>
      </c>
      <c r="E114" s="10" t="s">
        <v>81</v>
      </c>
      <c r="F114" s="10" t="s">
        <v>82</v>
      </c>
      <c r="G114" s="11">
        <v>43186.50451388889</v>
      </c>
      <c r="H114" s="11">
        <v>43187.67697916667</v>
      </c>
      <c r="I114" s="10">
        <v>180580</v>
      </c>
      <c r="J114" s="12">
        <v>0</v>
      </c>
      <c r="K114" s="12"/>
      <c r="L114" s="12">
        <v>34310.2</v>
      </c>
      <c r="M114" s="12">
        <v>0</v>
      </c>
      <c r="N114" s="12">
        <v>214890.2</v>
      </c>
    </row>
    <row r="115" spans="1:14" ht="24.75" customHeight="1">
      <c r="A115" s="7" t="s">
        <v>529</v>
      </c>
      <c r="B115" s="7" t="s">
        <v>274</v>
      </c>
      <c r="C115" s="7" t="s">
        <v>15</v>
      </c>
      <c r="D115" s="7" t="s">
        <v>19</v>
      </c>
      <c r="E115" s="7" t="s">
        <v>245</v>
      </c>
      <c r="F115" s="7" t="s">
        <v>246</v>
      </c>
      <c r="G115" s="8">
        <v>43186.514756944445</v>
      </c>
      <c r="H115" s="8">
        <v>43202.74010416667</v>
      </c>
      <c r="I115" s="7">
        <v>115866</v>
      </c>
      <c r="J115" s="9">
        <v>0</v>
      </c>
      <c r="K115" s="9">
        <v>0</v>
      </c>
      <c r="L115" s="9">
        <v>22014.54</v>
      </c>
      <c r="M115" s="9">
        <v>0</v>
      </c>
      <c r="N115" s="9">
        <v>137880.54</v>
      </c>
    </row>
    <row r="116" spans="1:14" ht="24.75" customHeight="1">
      <c r="A116" s="7" t="s">
        <v>530</v>
      </c>
      <c r="B116" s="7" t="s">
        <v>468</v>
      </c>
      <c r="C116" s="7" t="s">
        <v>18</v>
      </c>
      <c r="D116" s="7" t="s">
        <v>19</v>
      </c>
      <c r="E116" s="7" t="s">
        <v>187</v>
      </c>
      <c r="F116" s="7" t="s">
        <v>188</v>
      </c>
      <c r="G116" s="8">
        <v>43186.52621527778</v>
      </c>
      <c r="H116" s="8">
        <v>43187.67670138889</v>
      </c>
      <c r="I116" s="7">
        <v>120000</v>
      </c>
      <c r="J116" s="9">
        <v>0</v>
      </c>
      <c r="K116" s="9"/>
      <c r="L116" s="9">
        <v>0</v>
      </c>
      <c r="M116" s="9">
        <v>0</v>
      </c>
      <c r="N116" s="9">
        <v>120000</v>
      </c>
    </row>
    <row r="117" spans="1:14" ht="24.75" customHeight="1">
      <c r="A117" s="10" t="s">
        <v>531</v>
      </c>
      <c r="B117" s="10" t="s">
        <v>532</v>
      </c>
      <c r="C117" s="10" t="s">
        <v>18</v>
      </c>
      <c r="D117" s="10" t="s">
        <v>19</v>
      </c>
      <c r="E117" s="10" t="s">
        <v>291</v>
      </c>
      <c r="F117" s="10" t="s">
        <v>292</v>
      </c>
      <c r="G117" s="11">
        <v>43187.49921296296</v>
      </c>
      <c r="H117" s="11">
        <v>43188.63355324074</v>
      </c>
      <c r="I117" s="10">
        <v>725000</v>
      </c>
      <c r="J117" s="12">
        <v>36250</v>
      </c>
      <c r="K117" s="12"/>
      <c r="L117" s="12">
        <v>130862.5</v>
      </c>
      <c r="M117" s="12">
        <v>0</v>
      </c>
      <c r="N117" s="12">
        <v>819612.5</v>
      </c>
    </row>
    <row r="118" spans="1:14" ht="24.75" customHeight="1">
      <c r="A118" s="10" t="s">
        <v>533</v>
      </c>
      <c r="B118" s="10" t="s">
        <v>534</v>
      </c>
      <c r="C118" s="10" t="s">
        <v>18</v>
      </c>
      <c r="D118" s="10" t="s">
        <v>19</v>
      </c>
      <c r="E118" s="10" t="s">
        <v>275</v>
      </c>
      <c r="F118" s="10" t="s">
        <v>276</v>
      </c>
      <c r="G118" s="11">
        <v>43187.619050925925</v>
      </c>
      <c r="H118" s="11">
        <v>43188.633414351854</v>
      </c>
      <c r="I118" s="10">
        <v>754</v>
      </c>
      <c r="J118" s="12">
        <v>0</v>
      </c>
      <c r="K118" s="12"/>
      <c r="L118" s="12">
        <v>143.26</v>
      </c>
      <c r="M118" s="12">
        <v>0</v>
      </c>
      <c r="N118" s="12">
        <v>897.26</v>
      </c>
    </row>
    <row r="119" spans="1:14" ht="24.75" customHeight="1">
      <c r="A119" s="7" t="s">
        <v>535</v>
      </c>
      <c r="B119" s="7" t="s">
        <v>536</v>
      </c>
      <c r="C119" s="7" t="s">
        <v>18</v>
      </c>
      <c r="D119" s="7" t="s">
        <v>19</v>
      </c>
      <c r="E119" s="7" t="s">
        <v>109</v>
      </c>
      <c r="F119" s="7" t="s">
        <v>110</v>
      </c>
      <c r="G119" s="8">
        <v>43188.554618055554</v>
      </c>
      <c r="H119" s="8">
        <v>43192.65537037037</v>
      </c>
      <c r="I119" s="7">
        <v>50930</v>
      </c>
      <c r="J119" s="9">
        <v>509</v>
      </c>
      <c r="K119" s="9"/>
      <c r="L119" s="9">
        <v>9579.99</v>
      </c>
      <c r="M119" s="9">
        <v>758</v>
      </c>
      <c r="N119" s="9">
        <v>60758.99</v>
      </c>
    </row>
    <row r="120" spans="1:14" ht="24.75" customHeight="1">
      <c r="A120" s="10" t="s">
        <v>537</v>
      </c>
      <c r="B120" s="10" t="s">
        <v>536</v>
      </c>
      <c r="C120" s="10" t="s">
        <v>18</v>
      </c>
      <c r="D120" s="10" t="s">
        <v>19</v>
      </c>
      <c r="E120" s="10" t="s">
        <v>109</v>
      </c>
      <c r="F120" s="10" t="s">
        <v>110</v>
      </c>
      <c r="G120" s="11">
        <v>43188.55719907407</v>
      </c>
      <c r="H120" s="11">
        <v>43192.65523148148</v>
      </c>
      <c r="I120" s="10">
        <v>1013</v>
      </c>
      <c r="J120" s="12">
        <v>0</v>
      </c>
      <c r="K120" s="12"/>
      <c r="L120" s="12">
        <v>192.47</v>
      </c>
      <c r="M120" s="12">
        <v>0</v>
      </c>
      <c r="N120" s="12">
        <v>1205.47</v>
      </c>
    </row>
    <row r="121" spans="1:14" ht="24.75" customHeight="1">
      <c r="A121" s="7" t="s">
        <v>538</v>
      </c>
      <c r="B121" s="7" t="s">
        <v>536</v>
      </c>
      <c r="C121" s="7" t="s">
        <v>18</v>
      </c>
      <c r="D121" s="7" t="s">
        <v>19</v>
      </c>
      <c r="E121" s="7" t="s">
        <v>71</v>
      </c>
      <c r="F121" s="7" t="s">
        <v>72</v>
      </c>
      <c r="G121" s="8">
        <v>43188.559895833336</v>
      </c>
      <c r="H121" s="8">
        <v>43192.655</v>
      </c>
      <c r="I121" s="7">
        <v>2290</v>
      </c>
      <c r="J121" s="9">
        <v>11</v>
      </c>
      <c r="K121" s="9"/>
      <c r="L121" s="9">
        <v>433.01</v>
      </c>
      <c r="M121" s="9">
        <v>0</v>
      </c>
      <c r="N121" s="9">
        <v>2712.01</v>
      </c>
    </row>
    <row r="122" spans="1:14" ht="24.75" customHeight="1">
      <c r="A122" s="10" t="s">
        <v>539</v>
      </c>
      <c r="B122" s="10" t="s">
        <v>540</v>
      </c>
      <c r="C122" s="10" t="s">
        <v>18</v>
      </c>
      <c r="D122" s="10" t="s">
        <v>19</v>
      </c>
      <c r="E122" s="10" t="s">
        <v>107</v>
      </c>
      <c r="F122" s="10" t="s">
        <v>108</v>
      </c>
      <c r="G122" s="11">
        <v>43188.56993055555</v>
      </c>
      <c r="H122" s="11">
        <v>43192.65483796296</v>
      </c>
      <c r="I122" s="10">
        <v>13.2</v>
      </c>
      <c r="J122" s="12">
        <v>0</v>
      </c>
      <c r="K122" s="12"/>
      <c r="L122" s="12">
        <v>2.508</v>
      </c>
      <c r="M122" s="12">
        <v>0</v>
      </c>
      <c r="N122" s="12">
        <v>15.708</v>
      </c>
    </row>
    <row r="123" spans="1:14" ht="24.75" customHeight="1">
      <c r="A123" s="7" t="s">
        <v>541</v>
      </c>
      <c r="B123" s="7" t="s">
        <v>37</v>
      </c>
      <c r="C123" s="7" t="s">
        <v>18</v>
      </c>
      <c r="D123" s="7" t="s">
        <v>19</v>
      </c>
      <c r="E123" s="7" t="s">
        <v>133</v>
      </c>
      <c r="F123" s="7" t="s">
        <v>134</v>
      </c>
      <c r="G123" s="8">
        <v>43188.7843287037</v>
      </c>
      <c r="H123" s="8">
        <v>43188.6590162037</v>
      </c>
      <c r="I123" s="7">
        <v>141676</v>
      </c>
      <c r="J123" s="9">
        <v>0</v>
      </c>
      <c r="K123" s="9">
        <v>0</v>
      </c>
      <c r="L123" s="9">
        <v>0</v>
      </c>
      <c r="M123" s="9">
        <v>0</v>
      </c>
      <c r="N123" s="9">
        <v>141676</v>
      </c>
    </row>
    <row r="124" spans="1:14" ht="24.75" customHeight="1">
      <c r="A124" s="7" t="s">
        <v>542</v>
      </c>
      <c r="B124" s="7" t="s">
        <v>543</v>
      </c>
      <c r="C124" s="7" t="s">
        <v>15</v>
      </c>
      <c r="D124" s="7" t="s">
        <v>19</v>
      </c>
      <c r="E124" s="7" t="s">
        <v>38</v>
      </c>
      <c r="F124" s="7" t="s">
        <v>39</v>
      </c>
      <c r="G124" s="8">
        <v>43192.64090277778</v>
      </c>
      <c r="H124" s="8">
        <v>43192.735347222224</v>
      </c>
      <c r="I124" s="7">
        <v>79000</v>
      </c>
      <c r="J124" s="9">
        <v>0</v>
      </c>
      <c r="K124" s="9">
        <v>0</v>
      </c>
      <c r="L124" s="9">
        <v>0</v>
      </c>
      <c r="M124" s="9">
        <v>0</v>
      </c>
      <c r="N124" s="9">
        <v>79000</v>
      </c>
    </row>
    <row r="125" spans="1:14" ht="24.75" customHeight="1">
      <c r="A125" s="10" t="s">
        <v>544</v>
      </c>
      <c r="B125" s="10" t="s">
        <v>545</v>
      </c>
      <c r="C125" s="10" t="s">
        <v>18</v>
      </c>
      <c r="D125" s="10" t="s">
        <v>19</v>
      </c>
      <c r="E125" s="10" t="s">
        <v>136</v>
      </c>
      <c r="F125" s="10" t="s">
        <v>137</v>
      </c>
      <c r="G125" s="11">
        <v>43192.740011574075</v>
      </c>
      <c r="H125" s="11">
        <v>43194.50730324074</v>
      </c>
      <c r="I125" s="10">
        <v>8504</v>
      </c>
      <c r="J125" s="12">
        <v>0</v>
      </c>
      <c r="K125" s="12"/>
      <c r="L125" s="12">
        <v>1615.76</v>
      </c>
      <c r="M125" s="12">
        <v>0</v>
      </c>
      <c r="N125" s="12">
        <v>10119.76</v>
      </c>
    </row>
    <row r="126" spans="1:14" ht="24.75" customHeight="1">
      <c r="A126" s="7" t="s">
        <v>546</v>
      </c>
      <c r="B126" s="7" t="s">
        <v>547</v>
      </c>
      <c r="C126" s="7" t="s">
        <v>18</v>
      </c>
      <c r="D126" s="7" t="s">
        <v>19</v>
      </c>
      <c r="E126" s="7" t="s">
        <v>20</v>
      </c>
      <c r="F126" s="7" t="s">
        <v>21</v>
      </c>
      <c r="G126" s="8">
        <v>43193.453125</v>
      </c>
      <c r="H126" s="8">
        <v>43193.48369212963</v>
      </c>
      <c r="I126" s="7">
        <v>940170</v>
      </c>
      <c r="J126" s="9">
        <v>0</v>
      </c>
      <c r="K126" s="9"/>
      <c r="L126" s="9">
        <v>0</v>
      </c>
      <c r="M126" s="9">
        <v>0</v>
      </c>
      <c r="N126" s="9">
        <v>940170</v>
      </c>
    </row>
    <row r="127" spans="1:14" ht="24.75" customHeight="1">
      <c r="A127" s="10" t="s">
        <v>548</v>
      </c>
      <c r="B127" s="10" t="s">
        <v>549</v>
      </c>
      <c r="C127" s="10" t="s">
        <v>18</v>
      </c>
      <c r="D127" s="10" t="s">
        <v>19</v>
      </c>
      <c r="E127" s="10" t="s">
        <v>195</v>
      </c>
      <c r="F127" s="10" t="s">
        <v>196</v>
      </c>
      <c r="G127" s="11">
        <v>43193.66003472222</v>
      </c>
      <c r="H127" s="11">
        <v>43194.50717592592</v>
      </c>
      <c r="I127" s="10">
        <v>4320</v>
      </c>
      <c r="J127" s="12">
        <v>0</v>
      </c>
      <c r="K127" s="12"/>
      <c r="L127" s="12">
        <v>0</v>
      </c>
      <c r="M127" s="12">
        <v>0</v>
      </c>
      <c r="N127" s="12">
        <v>4320</v>
      </c>
    </row>
    <row r="128" spans="1:14" ht="24.75" customHeight="1">
      <c r="A128" s="7" t="s">
        <v>550</v>
      </c>
      <c r="B128" s="7" t="s">
        <v>279</v>
      </c>
      <c r="C128" s="7" t="s">
        <v>18</v>
      </c>
      <c r="D128" s="7" t="s">
        <v>19</v>
      </c>
      <c r="E128" s="7" t="s">
        <v>40</v>
      </c>
      <c r="F128" s="7" t="s">
        <v>41</v>
      </c>
      <c r="G128" s="8">
        <v>43193.70578703703</v>
      </c>
      <c r="H128" s="8">
        <v>43199.55878472222</v>
      </c>
      <c r="I128" s="7">
        <v>1853460</v>
      </c>
      <c r="J128" s="9">
        <v>38923</v>
      </c>
      <c r="K128" s="9"/>
      <c r="L128" s="9">
        <v>0</v>
      </c>
      <c r="M128" s="9">
        <v>0</v>
      </c>
      <c r="N128" s="9">
        <v>1814537</v>
      </c>
    </row>
    <row r="129" spans="1:14" ht="24.75" customHeight="1">
      <c r="A129" s="7" t="s">
        <v>552</v>
      </c>
      <c r="B129" s="7" t="s">
        <v>405</v>
      </c>
      <c r="C129" s="7" t="s">
        <v>18</v>
      </c>
      <c r="D129" s="7" t="s">
        <v>19</v>
      </c>
      <c r="E129" s="7" t="s">
        <v>69</v>
      </c>
      <c r="F129" s="7" t="s">
        <v>70</v>
      </c>
      <c r="G129" s="8">
        <v>43194.44564814815</v>
      </c>
      <c r="H129" s="8">
        <v>43194.665</v>
      </c>
      <c r="I129" s="7">
        <v>594000</v>
      </c>
      <c r="J129" s="9">
        <v>17820</v>
      </c>
      <c r="K129" s="9"/>
      <c r="L129" s="9">
        <v>0</v>
      </c>
      <c r="M129" s="9">
        <v>0</v>
      </c>
      <c r="N129" s="9">
        <v>576180</v>
      </c>
    </row>
    <row r="130" spans="1:14" ht="24.75" customHeight="1">
      <c r="A130" s="10" t="s">
        <v>553</v>
      </c>
      <c r="B130" s="10" t="s">
        <v>554</v>
      </c>
      <c r="C130" s="10" t="s">
        <v>18</v>
      </c>
      <c r="D130" s="10" t="s">
        <v>19</v>
      </c>
      <c r="E130" s="10" t="s">
        <v>201</v>
      </c>
      <c r="F130" s="10" t="s">
        <v>202</v>
      </c>
      <c r="G130" s="11">
        <v>43194.46668981481</v>
      </c>
      <c r="H130" s="11">
        <v>43196.47125</v>
      </c>
      <c r="I130" s="10">
        <v>3402</v>
      </c>
      <c r="J130" s="12">
        <v>34.02</v>
      </c>
      <c r="K130" s="12"/>
      <c r="L130" s="12">
        <v>639.9162</v>
      </c>
      <c r="M130" s="12">
        <v>0</v>
      </c>
      <c r="N130" s="12">
        <v>4007.8962</v>
      </c>
    </row>
    <row r="131" spans="1:14" ht="24.75" customHeight="1">
      <c r="A131" s="7" t="s">
        <v>555</v>
      </c>
      <c r="B131" s="7" t="s">
        <v>266</v>
      </c>
      <c r="C131" s="7" t="s">
        <v>18</v>
      </c>
      <c r="D131" s="7" t="s">
        <v>19</v>
      </c>
      <c r="E131" s="7" t="s">
        <v>96</v>
      </c>
      <c r="F131" s="7" t="s">
        <v>97</v>
      </c>
      <c r="G131" s="8">
        <v>43194.64204861111</v>
      </c>
      <c r="H131" s="8">
        <v>43194.66488425926</v>
      </c>
      <c r="I131" s="7">
        <v>179695</v>
      </c>
      <c r="J131" s="9">
        <v>0</v>
      </c>
      <c r="K131" s="9"/>
      <c r="L131" s="9">
        <v>34142.05</v>
      </c>
      <c r="M131" s="9">
        <v>0</v>
      </c>
      <c r="N131" s="9">
        <v>213837.05</v>
      </c>
    </row>
    <row r="132" spans="1:14" ht="24.75" customHeight="1">
      <c r="A132" s="10" t="s">
        <v>556</v>
      </c>
      <c r="B132" s="10" t="s">
        <v>222</v>
      </c>
      <c r="C132" s="10" t="s">
        <v>18</v>
      </c>
      <c r="D132" s="10" t="s">
        <v>19</v>
      </c>
      <c r="E132" s="10" t="s">
        <v>255</v>
      </c>
      <c r="F132" s="10" t="s">
        <v>256</v>
      </c>
      <c r="G132" s="11">
        <v>43195.72311342593</v>
      </c>
      <c r="H132" s="11">
        <v>43196.47207175926</v>
      </c>
      <c r="I132" s="10">
        <v>62180</v>
      </c>
      <c r="J132" s="12">
        <v>311</v>
      </c>
      <c r="K132" s="12"/>
      <c r="L132" s="12">
        <v>11755.11</v>
      </c>
      <c r="M132" s="12">
        <v>0</v>
      </c>
      <c r="N132" s="12">
        <v>73624.11</v>
      </c>
    </row>
    <row r="133" spans="1:14" ht="24.75" customHeight="1">
      <c r="A133" s="7" t="s">
        <v>557</v>
      </c>
      <c r="B133" s="7" t="s">
        <v>558</v>
      </c>
      <c r="C133" s="7" t="s">
        <v>18</v>
      </c>
      <c r="D133" s="7" t="s">
        <v>19</v>
      </c>
      <c r="E133" s="7" t="s">
        <v>299</v>
      </c>
      <c r="F133" s="7" t="s">
        <v>300</v>
      </c>
      <c r="G133" s="8">
        <v>43196.431122685186</v>
      </c>
      <c r="H133" s="8">
        <v>43199.46239583333</v>
      </c>
      <c r="I133" s="7">
        <v>405900</v>
      </c>
      <c r="J133" s="9">
        <v>12177</v>
      </c>
      <c r="K133" s="9"/>
      <c r="L133" s="9">
        <v>74807.37</v>
      </c>
      <c r="M133" s="9">
        <v>0</v>
      </c>
      <c r="N133" s="9">
        <v>468530.37</v>
      </c>
    </row>
    <row r="134" spans="1:14" ht="24.75" customHeight="1">
      <c r="A134" s="10" t="s">
        <v>559</v>
      </c>
      <c r="B134" s="10" t="s">
        <v>560</v>
      </c>
      <c r="C134" s="10" t="s">
        <v>18</v>
      </c>
      <c r="D134" s="10" t="s">
        <v>19</v>
      </c>
      <c r="E134" s="10" t="s">
        <v>147</v>
      </c>
      <c r="F134" s="10" t="s">
        <v>148</v>
      </c>
      <c r="G134" s="11">
        <v>43196.443460648145</v>
      </c>
      <c r="H134" s="11">
        <v>43196.66556712963</v>
      </c>
      <c r="I134" s="10">
        <v>21714286</v>
      </c>
      <c r="J134" s="12">
        <v>0</v>
      </c>
      <c r="K134" s="12"/>
      <c r="L134" s="12">
        <v>4125714.34</v>
      </c>
      <c r="M134" s="12">
        <v>0</v>
      </c>
      <c r="N134" s="12">
        <v>25840000.34</v>
      </c>
    </row>
    <row r="135" spans="1:14" ht="24.75" customHeight="1">
      <c r="A135" s="10" t="s">
        <v>562</v>
      </c>
      <c r="B135" s="10" t="s">
        <v>561</v>
      </c>
      <c r="C135" s="10" t="s">
        <v>18</v>
      </c>
      <c r="D135" s="10" t="s">
        <v>19</v>
      </c>
      <c r="E135" s="10" t="s">
        <v>77</v>
      </c>
      <c r="F135" s="10" t="s">
        <v>78</v>
      </c>
      <c r="G135" s="11">
        <v>43196.64644675926</v>
      </c>
      <c r="H135" s="11">
        <v>43199.558657407404</v>
      </c>
      <c r="I135" s="10">
        <v>37400</v>
      </c>
      <c r="J135" s="12">
        <v>374</v>
      </c>
      <c r="K135" s="12"/>
      <c r="L135" s="12">
        <v>7034.94</v>
      </c>
      <c r="M135" s="12">
        <v>0</v>
      </c>
      <c r="N135" s="12">
        <v>44060.94</v>
      </c>
    </row>
    <row r="136" spans="1:14" ht="24.75" customHeight="1">
      <c r="A136" s="10" t="s">
        <v>563</v>
      </c>
      <c r="B136" s="10" t="s">
        <v>564</v>
      </c>
      <c r="C136" s="10" t="s">
        <v>18</v>
      </c>
      <c r="D136" s="10" t="s">
        <v>19</v>
      </c>
      <c r="E136" s="10" t="s">
        <v>83</v>
      </c>
      <c r="F136" s="10" t="s">
        <v>84</v>
      </c>
      <c r="G136" s="11">
        <v>43196.692395833335</v>
      </c>
      <c r="H136" s="11">
        <v>43196.720972222225</v>
      </c>
      <c r="I136" s="10">
        <v>20</v>
      </c>
      <c r="J136" s="12">
        <v>0</v>
      </c>
      <c r="K136" s="12"/>
      <c r="L136" s="12">
        <v>3.8</v>
      </c>
      <c r="M136" s="12">
        <v>0</v>
      </c>
      <c r="N136" s="12">
        <v>23.8</v>
      </c>
    </row>
    <row r="137" spans="1:14" ht="24.75" customHeight="1">
      <c r="A137" s="7" t="s">
        <v>565</v>
      </c>
      <c r="B137" s="7" t="s">
        <v>566</v>
      </c>
      <c r="C137" s="7" t="s">
        <v>18</v>
      </c>
      <c r="D137" s="7" t="s">
        <v>19</v>
      </c>
      <c r="E137" s="7" t="s">
        <v>83</v>
      </c>
      <c r="F137" s="7" t="s">
        <v>84</v>
      </c>
      <c r="G137" s="8">
        <v>43199.383576388886</v>
      </c>
      <c r="H137" s="8">
        <v>43199.42119212963</v>
      </c>
      <c r="I137" s="7">
        <v>1077</v>
      </c>
      <c r="J137" s="9">
        <v>0</v>
      </c>
      <c r="K137" s="9"/>
      <c r="L137" s="9">
        <v>0</v>
      </c>
      <c r="M137" s="9">
        <v>0</v>
      </c>
      <c r="N137" s="9">
        <v>1077</v>
      </c>
    </row>
    <row r="138" spans="1:14" ht="24.75" customHeight="1">
      <c r="A138" s="10" t="s">
        <v>567</v>
      </c>
      <c r="B138" s="10" t="s">
        <v>568</v>
      </c>
      <c r="C138" s="10" t="s">
        <v>18</v>
      </c>
      <c r="D138" s="10" t="s">
        <v>19</v>
      </c>
      <c r="E138" s="10" t="s">
        <v>111</v>
      </c>
      <c r="F138" s="10" t="s">
        <v>112</v>
      </c>
      <c r="G138" s="11">
        <v>43199.692974537036</v>
      </c>
      <c r="H138" s="11">
        <v>43201.71074074074</v>
      </c>
      <c r="I138" s="10">
        <v>13409</v>
      </c>
      <c r="J138" s="12">
        <v>134.09</v>
      </c>
      <c r="K138" s="12"/>
      <c r="L138" s="12">
        <v>2522.2329</v>
      </c>
      <c r="M138" s="12">
        <v>0</v>
      </c>
      <c r="N138" s="12">
        <v>15797.1429</v>
      </c>
    </row>
    <row r="139" spans="1:14" ht="24.75" customHeight="1">
      <c r="A139" s="7" t="s">
        <v>569</v>
      </c>
      <c r="B139" s="7" t="s">
        <v>37</v>
      </c>
      <c r="C139" s="7" t="s">
        <v>18</v>
      </c>
      <c r="D139" s="7" t="s">
        <v>19</v>
      </c>
      <c r="E139" s="7" t="s">
        <v>38</v>
      </c>
      <c r="F139" s="7" t="s">
        <v>39</v>
      </c>
      <c r="G139" s="8">
        <v>43199.80086805556</v>
      </c>
      <c r="H139" s="8">
        <v>43199.67543981481</v>
      </c>
      <c r="I139" s="7">
        <v>110374</v>
      </c>
      <c r="J139" s="9">
        <v>0</v>
      </c>
      <c r="K139" s="9">
        <v>0</v>
      </c>
      <c r="L139" s="9">
        <v>0</v>
      </c>
      <c r="M139" s="9">
        <v>0</v>
      </c>
      <c r="N139" s="9">
        <v>110374</v>
      </c>
    </row>
    <row r="140" spans="1:14" ht="24.75" customHeight="1">
      <c r="A140" s="10" t="s">
        <v>570</v>
      </c>
      <c r="B140" s="10" t="s">
        <v>37</v>
      </c>
      <c r="C140" s="10" t="s">
        <v>18</v>
      </c>
      <c r="D140" s="10" t="s">
        <v>19</v>
      </c>
      <c r="E140" s="10" t="s">
        <v>38</v>
      </c>
      <c r="F140" s="10" t="s">
        <v>39</v>
      </c>
      <c r="G140" s="11">
        <v>43200.59673611111</v>
      </c>
      <c r="H140" s="11">
        <v>43200.47131944444</v>
      </c>
      <c r="I140" s="10">
        <v>121078</v>
      </c>
      <c r="J140" s="12">
        <v>0</v>
      </c>
      <c r="K140" s="12">
        <v>0</v>
      </c>
      <c r="L140" s="12">
        <v>0</v>
      </c>
      <c r="M140" s="12">
        <v>0</v>
      </c>
      <c r="N140" s="12">
        <v>121078</v>
      </c>
    </row>
    <row r="141" spans="1:14" ht="24.75" customHeight="1">
      <c r="A141" s="7" t="s">
        <v>571</v>
      </c>
      <c r="B141" s="7" t="s">
        <v>551</v>
      </c>
      <c r="C141" s="7" t="s">
        <v>18</v>
      </c>
      <c r="D141" s="7" t="s">
        <v>19</v>
      </c>
      <c r="E141" s="7" t="s">
        <v>40</v>
      </c>
      <c r="F141" s="7" t="s">
        <v>41</v>
      </c>
      <c r="G141" s="8">
        <v>43200.641377314816</v>
      </c>
      <c r="H141" s="8">
        <v>43200.76349537037</v>
      </c>
      <c r="I141" s="7">
        <v>1039780</v>
      </c>
      <c r="J141" s="9">
        <v>21835</v>
      </c>
      <c r="K141" s="9"/>
      <c r="L141" s="9">
        <v>0</v>
      </c>
      <c r="M141" s="9">
        <v>0</v>
      </c>
      <c r="N141" s="9">
        <v>1017945</v>
      </c>
    </row>
    <row r="142" spans="1:14" ht="24.75" customHeight="1">
      <c r="A142" s="10" t="s">
        <v>572</v>
      </c>
      <c r="B142" s="10" t="s">
        <v>573</v>
      </c>
      <c r="C142" s="10" t="s">
        <v>18</v>
      </c>
      <c r="D142" s="10" t="s">
        <v>19</v>
      </c>
      <c r="E142" s="10" t="s">
        <v>107</v>
      </c>
      <c r="F142" s="10" t="s">
        <v>108</v>
      </c>
      <c r="G142" s="11">
        <v>43200.68782407408</v>
      </c>
      <c r="H142" s="11">
        <v>43201.52480324074</v>
      </c>
      <c r="I142" s="10">
        <v>16.5</v>
      </c>
      <c r="J142" s="12">
        <v>0</v>
      </c>
      <c r="K142" s="12"/>
      <c r="L142" s="12">
        <v>3.135</v>
      </c>
      <c r="M142" s="12">
        <v>0</v>
      </c>
      <c r="N142" s="12">
        <v>19.635</v>
      </c>
    </row>
    <row r="143" spans="1:14" ht="24.75" customHeight="1">
      <c r="A143" s="7" t="s">
        <v>574</v>
      </c>
      <c r="B143" s="7" t="s">
        <v>575</v>
      </c>
      <c r="C143" s="7" t="s">
        <v>15</v>
      </c>
      <c r="D143" s="7" t="s">
        <v>19</v>
      </c>
      <c r="E143" s="7" t="s">
        <v>28</v>
      </c>
      <c r="F143" s="7" t="s">
        <v>29</v>
      </c>
      <c r="G143" s="8">
        <v>43200.74587962963</v>
      </c>
      <c r="H143" s="8">
        <v>43200.766284722224</v>
      </c>
      <c r="I143" s="7">
        <v>1431036</v>
      </c>
      <c r="J143" s="9">
        <v>0</v>
      </c>
      <c r="K143" s="9">
        <v>0</v>
      </c>
      <c r="L143" s="9">
        <v>0</v>
      </c>
      <c r="M143" s="9">
        <v>0</v>
      </c>
      <c r="N143" s="9">
        <v>1431036</v>
      </c>
    </row>
    <row r="144" spans="1:14" ht="24.75" customHeight="1">
      <c r="A144" s="10" t="s">
        <v>576</v>
      </c>
      <c r="B144" s="10" t="s">
        <v>577</v>
      </c>
      <c r="C144" s="10" t="s">
        <v>18</v>
      </c>
      <c r="D144" s="10" t="s">
        <v>19</v>
      </c>
      <c r="E144" s="10" t="s">
        <v>229</v>
      </c>
      <c r="F144" s="10" t="s">
        <v>230</v>
      </c>
      <c r="G144" s="11">
        <v>43201.390752314815</v>
      </c>
      <c r="H144" s="11">
        <v>43201.54146990741</v>
      </c>
      <c r="I144" s="10">
        <v>144700</v>
      </c>
      <c r="J144" s="12">
        <v>7235</v>
      </c>
      <c r="K144" s="12"/>
      <c r="L144" s="12">
        <v>26118.35</v>
      </c>
      <c r="M144" s="12">
        <v>0</v>
      </c>
      <c r="N144" s="12">
        <v>163583.35</v>
      </c>
    </row>
    <row r="145" spans="1:14" ht="24.75" customHeight="1">
      <c r="A145" s="7" t="s">
        <v>578</v>
      </c>
      <c r="B145" s="7" t="s">
        <v>520</v>
      </c>
      <c r="C145" s="7" t="s">
        <v>18</v>
      </c>
      <c r="D145" s="7" t="s">
        <v>19</v>
      </c>
      <c r="E145" s="7" t="s">
        <v>229</v>
      </c>
      <c r="F145" s="7" t="s">
        <v>230</v>
      </c>
      <c r="G145" s="8">
        <v>43201.446018518516</v>
      </c>
      <c r="H145" s="8">
        <v>43201.52322916667</v>
      </c>
      <c r="I145" s="7">
        <v>66780</v>
      </c>
      <c r="J145" s="9">
        <v>3339</v>
      </c>
      <c r="K145" s="9"/>
      <c r="L145" s="9">
        <v>12053.79</v>
      </c>
      <c r="M145" s="9">
        <v>0</v>
      </c>
      <c r="N145" s="9">
        <v>75494.79</v>
      </c>
    </row>
    <row r="146" spans="1:14" ht="24.75" customHeight="1">
      <c r="A146" s="10" t="s">
        <v>579</v>
      </c>
      <c r="B146" s="10" t="s">
        <v>580</v>
      </c>
      <c r="C146" s="10" t="s">
        <v>18</v>
      </c>
      <c r="D146" s="10" t="s">
        <v>19</v>
      </c>
      <c r="E146" s="10" t="s">
        <v>229</v>
      </c>
      <c r="F146" s="10" t="s">
        <v>230</v>
      </c>
      <c r="G146" s="11">
        <v>43201.675405092596</v>
      </c>
      <c r="H146" s="11">
        <v>43202.74083333334</v>
      </c>
      <c r="I146" s="10">
        <v>1260000</v>
      </c>
      <c r="J146" s="12">
        <v>252000</v>
      </c>
      <c r="K146" s="12"/>
      <c r="L146" s="12">
        <v>191520</v>
      </c>
      <c r="M146" s="12">
        <v>0</v>
      </c>
      <c r="N146" s="12">
        <v>1199520</v>
      </c>
    </row>
    <row r="147" spans="1:14" ht="24.75" customHeight="1">
      <c r="A147" s="7" t="s">
        <v>581</v>
      </c>
      <c r="B147" s="7" t="s">
        <v>582</v>
      </c>
      <c r="C147" s="7" t="s">
        <v>18</v>
      </c>
      <c r="D147" s="7" t="s">
        <v>19</v>
      </c>
      <c r="E147" s="7" t="s">
        <v>583</v>
      </c>
      <c r="F147" s="7" t="s">
        <v>584</v>
      </c>
      <c r="G147" s="8">
        <v>43201.69024305556</v>
      </c>
      <c r="H147" s="8">
        <v>43202.74052083334</v>
      </c>
      <c r="I147" s="7">
        <v>670400</v>
      </c>
      <c r="J147" s="9">
        <v>20112</v>
      </c>
      <c r="K147" s="9"/>
      <c r="L147" s="9">
        <v>123554.72</v>
      </c>
      <c r="M147" s="9">
        <v>0</v>
      </c>
      <c r="N147" s="9">
        <v>773842.72</v>
      </c>
    </row>
    <row r="148" spans="1:14" ht="24.75" customHeight="1">
      <c r="A148" s="10" t="s">
        <v>585</v>
      </c>
      <c r="B148" s="10" t="s">
        <v>586</v>
      </c>
      <c r="C148" s="10" t="s">
        <v>18</v>
      </c>
      <c r="D148" s="10" t="s">
        <v>19</v>
      </c>
      <c r="E148" s="10" t="s">
        <v>239</v>
      </c>
      <c r="F148" s="10" t="s">
        <v>240</v>
      </c>
      <c r="G148" s="11">
        <v>43202.44509259259</v>
      </c>
      <c r="H148" s="11">
        <v>43202.74099537037</v>
      </c>
      <c r="I148" s="10">
        <v>548570</v>
      </c>
      <c r="J148" s="12">
        <v>43886</v>
      </c>
      <c r="K148" s="12"/>
      <c r="L148" s="12">
        <v>95889.96</v>
      </c>
      <c r="M148" s="12">
        <v>0</v>
      </c>
      <c r="N148" s="12">
        <v>600573.96</v>
      </c>
    </row>
    <row r="149" spans="1:14" ht="24.75" customHeight="1">
      <c r="A149" s="7" t="s">
        <v>587</v>
      </c>
      <c r="B149" s="7" t="s">
        <v>588</v>
      </c>
      <c r="C149" s="7" t="s">
        <v>15</v>
      </c>
      <c r="D149" s="7" t="s">
        <v>19</v>
      </c>
      <c r="E149" s="7" t="s">
        <v>52</v>
      </c>
      <c r="F149" s="7" t="s">
        <v>53</v>
      </c>
      <c r="G149" s="8">
        <v>43202.45511574074</v>
      </c>
      <c r="H149" s="8">
        <v>43202.74114583333</v>
      </c>
      <c r="I149" s="7">
        <v>120000</v>
      </c>
      <c r="J149" s="9">
        <v>0</v>
      </c>
      <c r="K149" s="9">
        <v>0</v>
      </c>
      <c r="L149" s="9">
        <v>0</v>
      </c>
      <c r="M149" s="9">
        <v>0</v>
      </c>
      <c r="N149" s="9">
        <v>120000</v>
      </c>
    </row>
    <row r="150" spans="1:14" ht="24.75" customHeight="1">
      <c r="A150" s="7" t="s">
        <v>589</v>
      </c>
      <c r="B150" s="7" t="s">
        <v>37</v>
      </c>
      <c r="C150" s="7" t="s">
        <v>18</v>
      </c>
      <c r="D150" s="7" t="s">
        <v>19</v>
      </c>
      <c r="E150" s="7" t="s">
        <v>38</v>
      </c>
      <c r="F150" s="7" t="s">
        <v>39</v>
      </c>
      <c r="G150" s="8">
        <v>43202.84258101852</v>
      </c>
      <c r="H150" s="8">
        <v>43202.71710648148</v>
      </c>
      <c r="I150" s="7">
        <v>371934</v>
      </c>
      <c r="J150" s="9">
        <v>0</v>
      </c>
      <c r="K150" s="9">
        <v>0</v>
      </c>
      <c r="L150" s="9">
        <v>0</v>
      </c>
      <c r="M150" s="9">
        <v>0</v>
      </c>
      <c r="N150" s="9">
        <v>371934</v>
      </c>
    </row>
    <row r="151" spans="1:14" ht="24.75" customHeight="1">
      <c r="A151" s="7" t="s">
        <v>590</v>
      </c>
      <c r="B151" s="7" t="s">
        <v>591</v>
      </c>
      <c r="C151" s="7" t="s">
        <v>18</v>
      </c>
      <c r="D151" s="7" t="s">
        <v>19</v>
      </c>
      <c r="E151" s="7" t="s">
        <v>592</v>
      </c>
      <c r="F151" s="7" t="s">
        <v>593</v>
      </c>
      <c r="G151" s="8">
        <v>43203.42798611111</v>
      </c>
      <c r="H151" s="8">
        <v>43206.66459490741</v>
      </c>
      <c r="I151" s="7">
        <v>24</v>
      </c>
      <c r="J151" s="9">
        <v>0</v>
      </c>
      <c r="K151" s="9"/>
      <c r="L151" s="9">
        <v>4.56</v>
      </c>
      <c r="M151" s="9">
        <v>0</v>
      </c>
      <c r="N151" s="9">
        <v>28.56</v>
      </c>
    </row>
    <row r="152" spans="1:14" ht="24.75" customHeight="1">
      <c r="A152" s="10" t="s">
        <v>594</v>
      </c>
      <c r="B152" s="10" t="s">
        <v>288</v>
      </c>
      <c r="C152" s="10" t="s">
        <v>18</v>
      </c>
      <c r="D152" s="10" t="s">
        <v>19</v>
      </c>
      <c r="E152" s="10" t="s">
        <v>40</v>
      </c>
      <c r="F152" s="10" t="s">
        <v>41</v>
      </c>
      <c r="G152" s="11">
        <v>43203.520162037035</v>
      </c>
      <c r="H152" s="11">
        <v>43206.6655787037</v>
      </c>
      <c r="I152" s="10">
        <v>174000</v>
      </c>
      <c r="J152" s="12">
        <v>0</v>
      </c>
      <c r="K152" s="12"/>
      <c r="L152" s="12">
        <v>0</v>
      </c>
      <c r="M152" s="12">
        <v>0</v>
      </c>
      <c r="N152" s="12">
        <v>174000</v>
      </c>
    </row>
    <row r="153" spans="1:14" ht="24.75" customHeight="1">
      <c r="A153" s="7" t="s">
        <v>595</v>
      </c>
      <c r="B153" s="7" t="s">
        <v>596</v>
      </c>
      <c r="C153" s="7" t="s">
        <v>15</v>
      </c>
      <c r="D153" s="7" t="s">
        <v>19</v>
      </c>
      <c r="E153" s="7" t="s">
        <v>197</v>
      </c>
      <c r="F153" s="7" t="s">
        <v>198</v>
      </c>
      <c r="G153" s="8">
        <v>43203.72274305556</v>
      </c>
      <c r="H153" s="8">
        <v>43206.66663194444</v>
      </c>
      <c r="I153" s="7">
        <v>65280</v>
      </c>
      <c r="J153" s="9">
        <v>0</v>
      </c>
      <c r="K153" s="9">
        <v>0</v>
      </c>
      <c r="L153" s="9">
        <v>12403.2</v>
      </c>
      <c r="M153" s="9">
        <v>0</v>
      </c>
      <c r="N153" s="9">
        <v>77683.2</v>
      </c>
    </row>
    <row r="154" spans="1:14" ht="24.75" customHeight="1">
      <c r="A154" s="10" t="s">
        <v>597</v>
      </c>
      <c r="B154" s="10" t="s">
        <v>37</v>
      </c>
      <c r="C154" s="10" t="s">
        <v>18</v>
      </c>
      <c r="D154" s="10" t="s">
        <v>19</v>
      </c>
      <c r="E154" s="10" t="s">
        <v>38</v>
      </c>
      <c r="F154" s="10" t="s">
        <v>39</v>
      </c>
      <c r="G154" s="11">
        <v>43206.68004629629</v>
      </c>
      <c r="H154" s="11">
        <v>43206.55454861111</v>
      </c>
      <c r="I154" s="10">
        <v>331434</v>
      </c>
      <c r="J154" s="12">
        <v>0</v>
      </c>
      <c r="K154" s="12">
        <v>0</v>
      </c>
      <c r="L154" s="12">
        <v>0</v>
      </c>
      <c r="M154" s="12">
        <v>0</v>
      </c>
      <c r="N154" s="12">
        <v>331434</v>
      </c>
    </row>
    <row r="155" spans="1:14" ht="24.75" customHeight="1">
      <c r="A155" s="7" t="s">
        <v>598</v>
      </c>
      <c r="B155" s="7" t="s">
        <v>599</v>
      </c>
      <c r="C155" s="7" t="s">
        <v>18</v>
      </c>
      <c r="D155" s="7" t="s">
        <v>19</v>
      </c>
      <c r="E155" s="7" t="s">
        <v>40</v>
      </c>
      <c r="F155" s="7" t="s">
        <v>41</v>
      </c>
      <c r="G155" s="8">
        <v>43206.70537037037</v>
      </c>
      <c r="H155" s="8">
        <v>43206.72982638889</v>
      </c>
      <c r="I155" s="7">
        <v>1000</v>
      </c>
      <c r="J155" s="9">
        <v>0</v>
      </c>
      <c r="K155" s="9"/>
      <c r="L155" s="9">
        <v>0</v>
      </c>
      <c r="M155" s="9">
        <v>0</v>
      </c>
      <c r="N155" s="9">
        <v>1000</v>
      </c>
    </row>
    <row r="156" spans="1:14" ht="24.75" customHeight="1">
      <c r="A156" s="10" t="s">
        <v>600</v>
      </c>
      <c r="B156" s="10" t="s">
        <v>601</v>
      </c>
      <c r="C156" s="10" t="s">
        <v>18</v>
      </c>
      <c r="D156" s="10" t="s">
        <v>19</v>
      </c>
      <c r="E156" s="10" t="s">
        <v>255</v>
      </c>
      <c r="F156" s="10" t="s">
        <v>256</v>
      </c>
      <c r="G156" s="11">
        <v>43206.726875</v>
      </c>
      <c r="H156" s="11">
        <v>43208.61046296296</v>
      </c>
      <c r="I156" s="10">
        <v>5690000</v>
      </c>
      <c r="J156" s="12">
        <v>85350</v>
      </c>
      <c r="K156" s="12"/>
      <c r="L156" s="12">
        <v>1064883.5</v>
      </c>
      <c r="M156" s="12">
        <v>0</v>
      </c>
      <c r="N156" s="12">
        <v>6669533.5</v>
      </c>
    </row>
    <row r="157" spans="1:14" ht="24.75" customHeight="1">
      <c r="A157" s="7" t="s">
        <v>602</v>
      </c>
      <c r="B157" s="7" t="s">
        <v>603</v>
      </c>
      <c r="C157" s="7" t="s">
        <v>15</v>
      </c>
      <c r="D157" s="7" t="s">
        <v>19</v>
      </c>
      <c r="E157" s="7" t="s">
        <v>185</v>
      </c>
      <c r="F157" s="7" t="s">
        <v>186</v>
      </c>
      <c r="G157" s="8">
        <v>43206.80298611111</v>
      </c>
      <c r="H157" s="8">
        <v>43207.791979166665</v>
      </c>
      <c r="I157" s="7">
        <v>15.06</v>
      </c>
      <c r="J157" s="9">
        <v>0</v>
      </c>
      <c r="K157" s="9">
        <v>0</v>
      </c>
      <c r="L157" s="9">
        <v>2.8614</v>
      </c>
      <c r="M157" s="9">
        <v>0</v>
      </c>
      <c r="N157" s="9">
        <v>17.9214</v>
      </c>
    </row>
    <row r="158" spans="1:14" ht="24.75" customHeight="1">
      <c r="A158" s="10" t="s">
        <v>604</v>
      </c>
      <c r="B158" s="10" t="s">
        <v>37</v>
      </c>
      <c r="C158" s="10" t="s">
        <v>18</v>
      </c>
      <c r="D158" s="10" t="s">
        <v>19</v>
      </c>
      <c r="E158" s="10" t="s">
        <v>38</v>
      </c>
      <c r="F158" s="10" t="s">
        <v>39</v>
      </c>
      <c r="G158" s="11">
        <v>43206.855046296296</v>
      </c>
      <c r="H158" s="11">
        <v>43206.729537037034</v>
      </c>
      <c r="I158" s="10">
        <v>116238</v>
      </c>
      <c r="J158" s="12">
        <v>0</v>
      </c>
      <c r="K158" s="12">
        <v>0</v>
      </c>
      <c r="L158" s="12">
        <v>0</v>
      </c>
      <c r="M158" s="12">
        <v>0</v>
      </c>
      <c r="N158" s="12">
        <v>116238</v>
      </c>
    </row>
    <row r="159" spans="1:14" ht="24.75" customHeight="1">
      <c r="A159" s="7" t="s">
        <v>605</v>
      </c>
      <c r="B159" s="7" t="s">
        <v>37</v>
      </c>
      <c r="C159" s="7" t="s">
        <v>18</v>
      </c>
      <c r="D159" s="7" t="s">
        <v>19</v>
      </c>
      <c r="E159" s="7" t="s">
        <v>38</v>
      </c>
      <c r="F159" s="7" t="s">
        <v>39</v>
      </c>
      <c r="G159" s="8">
        <v>43207.83427083334</v>
      </c>
      <c r="H159" s="8">
        <v>43207.70875</v>
      </c>
      <c r="I159" s="7">
        <v>78658</v>
      </c>
      <c r="J159" s="9">
        <v>0</v>
      </c>
      <c r="K159" s="9">
        <v>0</v>
      </c>
      <c r="L159" s="9">
        <v>0</v>
      </c>
      <c r="M159" s="9">
        <v>0</v>
      </c>
      <c r="N159" s="9">
        <v>78658</v>
      </c>
    </row>
    <row r="160" spans="1:14" ht="24.75" customHeight="1">
      <c r="A160" s="10" t="s">
        <v>606</v>
      </c>
      <c r="B160" s="10" t="s">
        <v>37</v>
      </c>
      <c r="C160" s="10" t="s">
        <v>18</v>
      </c>
      <c r="D160" s="10" t="s">
        <v>19</v>
      </c>
      <c r="E160" s="10" t="s">
        <v>133</v>
      </c>
      <c r="F160" s="10" t="s">
        <v>134</v>
      </c>
      <c r="G160" s="11">
        <v>43207.835648148146</v>
      </c>
      <c r="H160" s="11">
        <v>43207.71013888889</v>
      </c>
      <c r="I160" s="10">
        <v>590100</v>
      </c>
      <c r="J160" s="12">
        <v>0</v>
      </c>
      <c r="K160" s="12">
        <v>0</v>
      </c>
      <c r="L160" s="12">
        <v>0</v>
      </c>
      <c r="M160" s="12">
        <v>0</v>
      </c>
      <c r="N160" s="12">
        <v>590100</v>
      </c>
    </row>
    <row r="161" spans="1:14" ht="24.75" customHeight="1">
      <c r="A161" s="7" t="s">
        <v>607</v>
      </c>
      <c r="B161" s="7" t="s">
        <v>608</v>
      </c>
      <c r="C161" s="7" t="s">
        <v>18</v>
      </c>
      <c r="D161" s="7" t="s">
        <v>19</v>
      </c>
      <c r="E161" s="7" t="s">
        <v>609</v>
      </c>
      <c r="F161" s="7" t="s">
        <v>610</v>
      </c>
      <c r="G161" s="8">
        <v>43208.333703703705</v>
      </c>
      <c r="H161" s="8">
        <v>43208.51689814815</v>
      </c>
      <c r="I161" s="7">
        <v>19527500</v>
      </c>
      <c r="J161" s="9">
        <v>0</v>
      </c>
      <c r="K161" s="9"/>
      <c r="L161" s="9">
        <v>3710225</v>
      </c>
      <c r="M161" s="9">
        <v>0</v>
      </c>
      <c r="N161" s="9">
        <v>23237725</v>
      </c>
    </row>
    <row r="162" spans="1:14" ht="24.75" customHeight="1">
      <c r="A162" s="10" t="s">
        <v>611</v>
      </c>
      <c r="B162" s="10" t="s">
        <v>612</v>
      </c>
      <c r="C162" s="10" t="s">
        <v>18</v>
      </c>
      <c r="D162" s="10" t="s">
        <v>19</v>
      </c>
      <c r="E162" s="10" t="s">
        <v>479</v>
      </c>
      <c r="F162" s="10" t="s">
        <v>480</v>
      </c>
      <c r="G162" s="11">
        <v>43208.464212962965</v>
      </c>
      <c r="H162" s="11">
        <v>43208.61822916667</v>
      </c>
      <c r="I162" s="10">
        <v>241160</v>
      </c>
      <c r="J162" s="12">
        <v>2412</v>
      </c>
      <c r="K162" s="12"/>
      <c r="L162" s="12">
        <v>45362.12</v>
      </c>
      <c r="M162" s="12">
        <v>0</v>
      </c>
      <c r="N162" s="12">
        <v>284110.12</v>
      </c>
    </row>
    <row r="163" spans="1:14" ht="24.75" customHeight="1">
      <c r="A163" s="10" t="s">
        <v>613</v>
      </c>
      <c r="B163" s="10" t="s">
        <v>305</v>
      </c>
      <c r="C163" s="10" t="s">
        <v>18</v>
      </c>
      <c r="D163" s="10" t="s">
        <v>19</v>
      </c>
      <c r="E163" s="10" t="s">
        <v>77</v>
      </c>
      <c r="F163" s="10" t="s">
        <v>78</v>
      </c>
      <c r="G163" s="11">
        <v>43208.50034722222</v>
      </c>
      <c r="H163" s="11">
        <v>43209.65027777778</v>
      </c>
      <c r="I163" s="10">
        <v>73690</v>
      </c>
      <c r="J163" s="12">
        <v>0</v>
      </c>
      <c r="K163" s="12"/>
      <c r="L163" s="12">
        <v>14001.1</v>
      </c>
      <c r="M163" s="12">
        <v>0</v>
      </c>
      <c r="N163" s="12">
        <v>87691.1</v>
      </c>
    </row>
    <row r="164" spans="1:14" ht="24.75" customHeight="1">
      <c r="A164" s="7" t="s">
        <v>614</v>
      </c>
      <c r="B164" s="7" t="s">
        <v>615</v>
      </c>
      <c r="C164" s="7" t="s">
        <v>18</v>
      </c>
      <c r="D164" s="7" t="s">
        <v>19</v>
      </c>
      <c r="E164" s="7" t="s">
        <v>107</v>
      </c>
      <c r="F164" s="7" t="s">
        <v>108</v>
      </c>
      <c r="G164" s="8">
        <v>43209.705300925925</v>
      </c>
      <c r="H164" s="8">
        <v>43210.46356481482</v>
      </c>
      <c r="I164" s="7">
        <v>3.3</v>
      </c>
      <c r="J164" s="9">
        <v>0</v>
      </c>
      <c r="K164" s="9"/>
      <c r="L164" s="9">
        <v>0.627</v>
      </c>
      <c r="M164" s="9">
        <v>0</v>
      </c>
      <c r="N164" s="9">
        <v>3.927</v>
      </c>
    </row>
    <row r="165" spans="1:14" ht="24.75" customHeight="1">
      <c r="A165" s="10" t="s">
        <v>616</v>
      </c>
      <c r="B165" s="10" t="s">
        <v>37</v>
      </c>
      <c r="C165" s="10" t="s">
        <v>18</v>
      </c>
      <c r="D165" s="10" t="s">
        <v>19</v>
      </c>
      <c r="E165" s="10" t="s">
        <v>133</v>
      </c>
      <c r="F165" s="10" t="s">
        <v>134</v>
      </c>
      <c r="G165" s="11">
        <v>43209.82885416667</v>
      </c>
      <c r="H165" s="11">
        <v>43209.70332175926</v>
      </c>
      <c r="I165" s="10">
        <v>21610</v>
      </c>
      <c r="J165" s="12">
        <v>0</v>
      </c>
      <c r="K165" s="12">
        <v>0</v>
      </c>
      <c r="L165" s="12">
        <v>0</v>
      </c>
      <c r="M165" s="12">
        <v>0</v>
      </c>
      <c r="N165" s="12">
        <v>21610</v>
      </c>
    </row>
    <row r="166" spans="1:14" ht="24.75" customHeight="1">
      <c r="A166" s="7" t="s">
        <v>617</v>
      </c>
      <c r="B166" s="7" t="s">
        <v>37</v>
      </c>
      <c r="C166" s="7" t="s">
        <v>18</v>
      </c>
      <c r="D166" s="7" t="s">
        <v>19</v>
      </c>
      <c r="E166" s="7" t="s">
        <v>133</v>
      </c>
      <c r="F166" s="7" t="s">
        <v>134</v>
      </c>
      <c r="G166" s="8">
        <v>43209.830879629626</v>
      </c>
      <c r="H166" s="8">
        <v>43209.70533564815</v>
      </c>
      <c r="I166" s="7">
        <v>17650</v>
      </c>
      <c r="J166" s="9">
        <v>0</v>
      </c>
      <c r="K166" s="9">
        <v>0</v>
      </c>
      <c r="L166" s="9">
        <v>0</v>
      </c>
      <c r="M166" s="9">
        <v>0</v>
      </c>
      <c r="N166" s="9">
        <v>17650</v>
      </c>
    </row>
    <row r="167" spans="1:14" ht="24.75" customHeight="1">
      <c r="A167" s="10" t="s">
        <v>618</v>
      </c>
      <c r="B167" s="10" t="s">
        <v>37</v>
      </c>
      <c r="C167" s="10" t="s">
        <v>18</v>
      </c>
      <c r="D167" s="10" t="s">
        <v>19</v>
      </c>
      <c r="E167" s="10" t="s">
        <v>133</v>
      </c>
      <c r="F167" s="10" t="s">
        <v>134</v>
      </c>
      <c r="G167" s="11">
        <v>43209.832395833335</v>
      </c>
      <c r="H167" s="11">
        <v>43209.70686342593</v>
      </c>
      <c r="I167" s="10">
        <v>181380</v>
      </c>
      <c r="J167" s="12">
        <v>0</v>
      </c>
      <c r="K167" s="12">
        <v>0</v>
      </c>
      <c r="L167" s="12">
        <v>0</v>
      </c>
      <c r="M167" s="12">
        <v>0</v>
      </c>
      <c r="N167" s="12">
        <v>181380</v>
      </c>
    </row>
    <row r="168" spans="1:14" ht="24.75" customHeight="1">
      <c r="A168" s="7" t="s">
        <v>619</v>
      </c>
      <c r="B168" s="7" t="s">
        <v>37</v>
      </c>
      <c r="C168" s="7" t="s">
        <v>18</v>
      </c>
      <c r="D168" s="7" t="s">
        <v>19</v>
      </c>
      <c r="E168" s="7" t="s">
        <v>38</v>
      </c>
      <c r="F168" s="7" t="s">
        <v>39</v>
      </c>
      <c r="G168" s="8">
        <v>43209.83421296296</v>
      </c>
      <c r="H168" s="8">
        <v>43209.70866898148</v>
      </c>
      <c r="I168" s="7">
        <v>102908</v>
      </c>
      <c r="J168" s="9">
        <v>0</v>
      </c>
      <c r="K168" s="9">
        <v>0</v>
      </c>
      <c r="L168" s="9">
        <v>0</v>
      </c>
      <c r="M168" s="9">
        <v>0</v>
      </c>
      <c r="N168" s="9">
        <v>102908</v>
      </c>
    </row>
    <row r="169" spans="1:14" ht="24.75" customHeight="1">
      <c r="A169" s="10" t="s">
        <v>620</v>
      </c>
      <c r="B169" s="10" t="s">
        <v>37</v>
      </c>
      <c r="C169" s="10" t="s">
        <v>18</v>
      </c>
      <c r="D169" s="10" t="s">
        <v>19</v>
      </c>
      <c r="E169" s="10" t="s">
        <v>38</v>
      </c>
      <c r="F169" s="10" t="s">
        <v>39</v>
      </c>
      <c r="G169" s="11">
        <v>43210.63008101852</v>
      </c>
      <c r="H169" s="11">
        <v>43210.504583333335</v>
      </c>
      <c r="I169" s="10">
        <v>282356</v>
      </c>
      <c r="J169" s="12">
        <v>0</v>
      </c>
      <c r="K169" s="12">
        <v>0</v>
      </c>
      <c r="L169" s="12">
        <v>0</v>
      </c>
      <c r="M169" s="12">
        <v>0</v>
      </c>
      <c r="N169" s="12">
        <v>282356</v>
      </c>
    </row>
    <row r="170" spans="1:14" ht="24.75" customHeight="1">
      <c r="A170" s="7" t="s">
        <v>621</v>
      </c>
      <c r="B170" s="7" t="s">
        <v>37</v>
      </c>
      <c r="C170" s="7" t="s">
        <v>18</v>
      </c>
      <c r="D170" s="7" t="s">
        <v>19</v>
      </c>
      <c r="E170" s="7" t="s">
        <v>133</v>
      </c>
      <c r="F170" s="7" t="s">
        <v>134</v>
      </c>
      <c r="G170" s="8">
        <v>43210.82335648148</v>
      </c>
      <c r="H170" s="8">
        <v>43210.697800925926</v>
      </c>
      <c r="I170" s="7">
        <v>70600</v>
      </c>
      <c r="J170" s="9">
        <v>0</v>
      </c>
      <c r="K170" s="9">
        <v>0</v>
      </c>
      <c r="L170" s="9">
        <v>0</v>
      </c>
      <c r="M170" s="9">
        <v>0</v>
      </c>
      <c r="N170" s="9">
        <v>70600</v>
      </c>
    </row>
    <row r="171" spans="1:14" ht="24.75" customHeight="1">
      <c r="A171" s="10" t="s">
        <v>622</v>
      </c>
      <c r="B171" s="10" t="s">
        <v>37</v>
      </c>
      <c r="C171" s="10" t="s">
        <v>18</v>
      </c>
      <c r="D171" s="10" t="s">
        <v>19</v>
      </c>
      <c r="E171" s="10" t="s">
        <v>133</v>
      </c>
      <c r="F171" s="10" t="s">
        <v>134</v>
      </c>
      <c r="G171" s="11">
        <v>43210.826203703706</v>
      </c>
      <c r="H171" s="11">
        <v>43210.70065972222</v>
      </c>
      <c r="I171" s="10">
        <v>86440</v>
      </c>
      <c r="J171" s="12">
        <v>0</v>
      </c>
      <c r="K171" s="12">
        <v>0</v>
      </c>
      <c r="L171" s="12">
        <v>0</v>
      </c>
      <c r="M171" s="12">
        <v>0</v>
      </c>
      <c r="N171" s="12">
        <v>86440</v>
      </c>
    </row>
    <row r="172" spans="1:14" ht="24.75" customHeight="1">
      <c r="A172" s="7" t="s">
        <v>623</v>
      </c>
      <c r="B172" s="7" t="s">
        <v>37</v>
      </c>
      <c r="C172" s="7" t="s">
        <v>18</v>
      </c>
      <c r="D172" s="7" t="s">
        <v>19</v>
      </c>
      <c r="E172" s="7" t="s">
        <v>133</v>
      </c>
      <c r="F172" s="7" t="s">
        <v>134</v>
      </c>
      <c r="G172" s="8">
        <v>43210.8290625</v>
      </c>
      <c r="H172" s="8">
        <v>43210.703518518516</v>
      </c>
      <c r="I172" s="7">
        <v>32170</v>
      </c>
      <c r="J172" s="9">
        <v>0</v>
      </c>
      <c r="K172" s="9">
        <v>0</v>
      </c>
      <c r="L172" s="9">
        <v>0</v>
      </c>
      <c r="M172" s="9">
        <v>0</v>
      </c>
      <c r="N172" s="9">
        <v>32170</v>
      </c>
    </row>
    <row r="173" spans="1:14" ht="24.75" customHeight="1">
      <c r="A173" s="10" t="s">
        <v>624</v>
      </c>
      <c r="B173" s="10" t="s">
        <v>37</v>
      </c>
      <c r="C173" s="10" t="s">
        <v>18</v>
      </c>
      <c r="D173" s="10" t="s">
        <v>19</v>
      </c>
      <c r="E173" s="10" t="s">
        <v>133</v>
      </c>
      <c r="F173" s="10" t="s">
        <v>134</v>
      </c>
      <c r="G173" s="11">
        <v>43210.835335648146</v>
      </c>
      <c r="H173" s="11">
        <v>43210.70978009259</v>
      </c>
      <c r="I173" s="10">
        <v>609160</v>
      </c>
      <c r="J173" s="12">
        <v>0</v>
      </c>
      <c r="K173" s="12">
        <v>0</v>
      </c>
      <c r="L173" s="12">
        <v>0</v>
      </c>
      <c r="M173" s="12">
        <v>0</v>
      </c>
      <c r="N173" s="12">
        <v>609160</v>
      </c>
    </row>
    <row r="174" spans="1:14" ht="24.75" customHeight="1">
      <c r="A174" s="7" t="s">
        <v>625</v>
      </c>
      <c r="B174" s="7" t="s">
        <v>626</v>
      </c>
      <c r="C174" s="7" t="s">
        <v>15</v>
      </c>
      <c r="D174" s="7" t="s">
        <v>19</v>
      </c>
      <c r="E174" s="7" t="s">
        <v>143</v>
      </c>
      <c r="F174" s="7" t="s">
        <v>144</v>
      </c>
      <c r="G174" s="8">
        <v>43213.48386574074</v>
      </c>
      <c r="H174" s="8">
        <v>43214.66438657408</v>
      </c>
      <c r="I174" s="7">
        <v>591195</v>
      </c>
      <c r="J174" s="9">
        <v>0</v>
      </c>
      <c r="K174" s="9">
        <v>0</v>
      </c>
      <c r="L174" s="9">
        <v>112327.05</v>
      </c>
      <c r="M174" s="9">
        <v>0</v>
      </c>
      <c r="N174" s="9">
        <v>703522.05</v>
      </c>
    </row>
    <row r="175" spans="1:14" ht="24.75" customHeight="1">
      <c r="A175" s="10" t="s">
        <v>627</v>
      </c>
      <c r="B175" s="10" t="s">
        <v>628</v>
      </c>
      <c r="C175" s="10" t="s">
        <v>18</v>
      </c>
      <c r="D175" s="10" t="s">
        <v>19</v>
      </c>
      <c r="E175" s="10" t="s">
        <v>629</v>
      </c>
      <c r="F175" s="10" t="s">
        <v>630</v>
      </c>
      <c r="G175" s="11">
        <v>43213.6137962963</v>
      </c>
      <c r="H175" s="11">
        <v>43214.66516203704</v>
      </c>
      <c r="I175" s="10">
        <v>58000</v>
      </c>
      <c r="J175" s="12">
        <v>0</v>
      </c>
      <c r="K175" s="12"/>
      <c r="L175" s="12">
        <v>11020</v>
      </c>
      <c r="M175" s="12">
        <v>0</v>
      </c>
      <c r="N175" s="12">
        <v>69020</v>
      </c>
    </row>
    <row r="176" spans="1:14" ht="24.75" customHeight="1">
      <c r="A176" s="7" t="s">
        <v>631</v>
      </c>
      <c r="B176" s="7" t="s">
        <v>37</v>
      </c>
      <c r="C176" s="7" t="s">
        <v>18</v>
      </c>
      <c r="D176" s="7" t="s">
        <v>19</v>
      </c>
      <c r="E176" s="7" t="s">
        <v>38</v>
      </c>
      <c r="F176" s="7" t="s">
        <v>39</v>
      </c>
      <c r="G176" s="8">
        <v>43213.78011574074</v>
      </c>
      <c r="H176" s="8">
        <v>43213.65453703704</v>
      </c>
      <c r="I176" s="7">
        <v>94028</v>
      </c>
      <c r="J176" s="9">
        <v>0</v>
      </c>
      <c r="K176" s="9">
        <v>0</v>
      </c>
      <c r="L176" s="9">
        <v>0</v>
      </c>
      <c r="M176" s="9">
        <v>0</v>
      </c>
      <c r="N176" s="9">
        <v>94028</v>
      </c>
    </row>
    <row r="177" spans="1:14" ht="24.75" customHeight="1">
      <c r="A177" s="10" t="s">
        <v>632</v>
      </c>
      <c r="B177" s="10" t="s">
        <v>633</v>
      </c>
      <c r="C177" s="10" t="s">
        <v>18</v>
      </c>
      <c r="D177" s="10" t="s">
        <v>19</v>
      </c>
      <c r="E177" s="10" t="s">
        <v>71</v>
      </c>
      <c r="F177" s="10" t="s">
        <v>72</v>
      </c>
      <c r="G177" s="11">
        <v>43214.659166666665</v>
      </c>
      <c r="H177" s="11">
        <v>43214.73856481481</v>
      </c>
      <c r="I177" s="10">
        <v>91690</v>
      </c>
      <c r="J177" s="12">
        <v>0</v>
      </c>
      <c r="K177" s="12"/>
      <c r="L177" s="12">
        <v>17421.1</v>
      </c>
      <c r="M177" s="12">
        <v>0</v>
      </c>
      <c r="N177" s="12">
        <v>109111.1</v>
      </c>
    </row>
    <row r="178" spans="1:14" ht="24.75" customHeight="1">
      <c r="A178" s="7" t="s">
        <v>634</v>
      </c>
      <c r="B178" s="7" t="s">
        <v>635</v>
      </c>
      <c r="C178" s="7" t="s">
        <v>18</v>
      </c>
      <c r="D178" s="7" t="s">
        <v>19</v>
      </c>
      <c r="E178" s="7" t="s">
        <v>282</v>
      </c>
      <c r="F178" s="7" t="s">
        <v>283</v>
      </c>
      <c r="G178" s="8">
        <v>43215.38039351852</v>
      </c>
      <c r="H178" s="8">
        <v>43216.52446759259</v>
      </c>
      <c r="I178" s="7">
        <v>2394</v>
      </c>
      <c r="J178" s="9">
        <v>23.94</v>
      </c>
      <c r="K178" s="9"/>
      <c r="L178" s="9">
        <v>450.3114</v>
      </c>
      <c r="M178" s="9">
        <v>0</v>
      </c>
      <c r="N178" s="9">
        <v>2820.3714</v>
      </c>
    </row>
    <row r="179" spans="1:14" ht="24.75" customHeight="1">
      <c r="A179" s="10" t="s">
        <v>636</v>
      </c>
      <c r="B179" s="10" t="s">
        <v>637</v>
      </c>
      <c r="C179" s="10" t="s">
        <v>18</v>
      </c>
      <c r="D179" s="10" t="s">
        <v>19</v>
      </c>
      <c r="E179" s="10" t="s">
        <v>20</v>
      </c>
      <c r="F179" s="10" t="s">
        <v>21</v>
      </c>
      <c r="G179" s="11">
        <v>43216.62556712963</v>
      </c>
      <c r="H179" s="11">
        <v>43220.48814814815</v>
      </c>
      <c r="I179" s="10">
        <v>1242230</v>
      </c>
      <c r="J179" s="12">
        <v>0</v>
      </c>
      <c r="K179" s="12"/>
      <c r="L179" s="12">
        <v>0</v>
      </c>
      <c r="M179" s="12">
        <v>0</v>
      </c>
      <c r="N179" s="12">
        <v>1242230</v>
      </c>
    </row>
    <row r="180" spans="1:14" ht="24.75" customHeight="1">
      <c r="A180" s="7" t="s">
        <v>638</v>
      </c>
      <c r="B180" s="7" t="s">
        <v>268</v>
      </c>
      <c r="C180" s="7" t="s">
        <v>18</v>
      </c>
      <c r="D180" s="7" t="s">
        <v>19</v>
      </c>
      <c r="E180" s="7" t="s">
        <v>111</v>
      </c>
      <c r="F180" s="7" t="s">
        <v>112</v>
      </c>
      <c r="G180" s="8">
        <v>43217.51814814815</v>
      </c>
      <c r="H180" s="8">
        <v>43217.738587962966</v>
      </c>
      <c r="I180" s="7">
        <v>274.1</v>
      </c>
      <c r="J180" s="9">
        <v>0</v>
      </c>
      <c r="K180" s="9"/>
      <c r="L180" s="9">
        <v>52.079</v>
      </c>
      <c r="M180" s="9">
        <v>0</v>
      </c>
      <c r="N180" s="9">
        <v>326.179</v>
      </c>
    </row>
    <row r="181" spans="1:14" ht="24.75" customHeight="1">
      <c r="A181" s="10" t="s">
        <v>639</v>
      </c>
      <c r="B181" s="10" t="s">
        <v>267</v>
      </c>
      <c r="C181" s="10" t="s">
        <v>18</v>
      </c>
      <c r="D181" s="10" t="s">
        <v>19</v>
      </c>
      <c r="E181" s="10" t="s">
        <v>111</v>
      </c>
      <c r="F181" s="10" t="s">
        <v>112</v>
      </c>
      <c r="G181" s="11">
        <v>43217.70851851852</v>
      </c>
      <c r="H181" s="11">
        <v>43217.73609953704</v>
      </c>
      <c r="I181" s="10">
        <v>101.17</v>
      </c>
      <c r="J181" s="12">
        <v>0</v>
      </c>
      <c r="K181" s="12"/>
      <c r="L181" s="12">
        <v>0</v>
      </c>
      <c r="M181" s="12">
        <v>0</v>
      </c>
      <c r="N181" s="12">
        <v>101.17</v>
      </c>
    </row>
    <row r="182" spans="1:14" ht="24.75" customHeight="1">
      <c r="A182" s="7" t="s">
        <v>640</v>
      </c>
      <c r="B182" s="7" t="s">
        <v>641</v>
      </c>
      <c r="C182" s="7" t="s">
        <v>18</v>
      </c>
      <c r="D182" s="7" t="s">
        <v>19</v>
      </c>
      <c r="E182" s="7" t="s">
        <v>291</v>
      </c>
      <c r="F182" s="7" t="s">
        <v>292</v>
      </c>
      <c r="G182" s="8">
        <v>43220.460694444446</v>
      </c>
      <c r="H182" s="8">
        <v>43220.48769675926</v>
      </c>
      <c r="I182" s="7">
        <v>605000</v>
      </c>
      <c r="J182" s="9">
        <v>30250</v>
      </c>
      <c r="K182" s="9"/>
      <c r="L182" s="9">
        <v>109202.5</v>
      </c>
      <c r="M182" s="9">
        <v>0</v>
      </c>
      <c r="N182" s="9">
        <v>683952.5</v>
      </c>
    </row>
    <row r="183" spans="1:14" ht="24.75" customHeight="1">
      <c r="A183" s="10" t="s">
        <v>642</v>
      </c>
      <c r="B183" s="10" t="s">
        <v>37</v>
      </c>
      <c r="C183" s="10" t="s">
        <v>18</v>
      </c>
      <c r="D183" s="10" t="s">
        <v>19</v>
      </c>
      <c r="E183" s="10" t="s">
        <v>38</v>
      </c>
      <c r="F183" s="10" t="s">
        <v>39</v>
      </c>
      <c r="G183" s="11">
        <v>43220.571701388886</v>
      </c>
      <c r="H183" s="11">
        <v>43220.44605324074</v>
      </c>
      <c r="I183" s="10">
        <v>696654</v>
      </c>
      <c r="J183" s="12">
        <v>0</v>
      </c>
      <c r="K183" s="12">
        <v>0</v>
      </c>
      <c r="L183" s="12">
        <v>0</v>
      </c>
      <c r="M183" s="12">
        <v>0</v>
      </c>
      <c r="N183" s="12">
        <v>696654</v>
      </c>
    </row>
    <row r="184" spans="1:14" ht="24.75" customHeight="1">
      <c r="A184" s="7" t="s">
        <v>643</v>
      </c>
      <c r="B184" s="7" t="s">
        <v>644</v>
      </c>
      <c r="C184" s="7" t="s">
        <v>18</v>
      </c>
      <c r="D184" s="7" t="s">
        <v>19</v>
      </c>
      <c r="E184" s="7" t="s">
        <v>107</v>
      </c>
      <c r="F184" s="7" t="s">
        <v>108</v>
      </c>
      <c r="G184" s="8">
        <v>43220.6294212963</v>
      </c>
      <c r="H184" s="8">
        <v>43220.664722222224</v>
      </c>
      <c r="I184" s="7">
        <v>13.2</v>
      </c>
      <c r="J184" s="9">
        <v>0</v>
      </c>
      <c r="K184" s="9"/>
      <c r="L184" s="9">
        <v>2.508</v>
      </c>
      <c r="M184" s="9">
        <v>0</v>
      </c>
      <c r="N184" s="9">
        <v>15.708</v>
      </c>
    </row>
    <row r="185" spans="1:14" ht="24.75" customHeight="1">
      <c r="A185" s="10" t="s">
        <v>645</v>
      </c>
      <c r="B185" s="10" t="s">
        <v>646</v>
      </c>
      <c r="C185" s="10" t="s">
        <v>18</v>
      </c>
      <c r="D185" s="10" t="s">
        <v>19</v>
      </c>
      <c r="E185" s="10" t="s">
        <v>229</v>
      </c>
      <c r="F185" s="10" t="s">
        <v>230</v>
      </c>
      <c r="G185" s="11">
        <v>43220.64876157408</v>
      </c>
      <c r="H185" s="11">
        <v>43220.67741898148</v>
      </c>
      <c r="I185" s="10">
        <v>50754</v>
      </c>
      <c r="J185" s="12">
        <v>2538</v>
      </c>
      <c r="K185" s="12"/>
      <c r="L185" s="12">
        <v>9161.04</v>
      </c>
      <c r="M185" s="12">
        <v>0</v>
      </c>
      <c r="N185" s="12">
        <v>57377.04</v>
      </c>
    </row>
    <row r="186" spans="1:14" ht="24.75" customHeight="1">
      <c r="A186" s="7" t="s">
        <v>647</v>
      </c>
      <c r="B186" s="7" t="s">
        <v>37</v>
      </c>
      <c r="C186" s="7" t="s">
        <v>18</v>
      </c>
      <c r="D186" s="7" t="s">
        <v>19</v>
      </c>
      <c r="E186" s="7" t="s">
        <v>133</v>
      </c>
      <c r="F186" s="7" t="s">
        <v>134</v>
      </c>
      <c r="G186" s="8">
        <v>43220.69311342593</v>
      </c>
      <c r="H186" s="8">
        <v>43220.567453703705</v>
      </c>
      <c r="I186" s="7">
        <v>70469</v>
      </c>
      <c r="J186" s="9">
        <v>0</v>
      </c>
      <c r="K186" s="9">
        <v>0</v>
      </c>
      <c r="L186" s="9">
        <v>0</v>
      </c>
      <c r="M186" s="9">
        <v>0</v>
      </c>
      <c r="N186" s="9">
        <v>70469</v>
      </c>
    </row>
    <row r="187" spans="1:14" ht="24.75" customHeight="1">
      <c r="A187" s="10" t="s">
        <v>648</v>
      </c>
      <c r="B187" s="10" t="s">
        <v>37</v>
      </c>
      <c r="C187" s="10" t="s">
        <v>18</v>
      </c>
      <c r="D187" s="10" t="s">
        <v>19</v>
      </c>
      <c r="E187" s="10" t="s">
        <v>133</v>
      </c>
      <c r="F187" s="10" t="s">
        <v>134</v>
      </c>
      <c r="G187" s="11">
        <v>43220.694918981484</v>
      </c>
      <c r="H187" s="11">
        <v>43220.56925925926</v>
      </c>
      <c r="I187" s="10">
        <v>117580</v>
      </c>
      <c r="J187" s="12">
        <v>0</v>
      </c>
      <c r="K187" s="12">
        <v>0</v>
      </c>
      <c r="L187" s="12">
        <v>0</v>
      </c>
      <c r="M187" s="12">
        <v>0</v>
      </c>
      <c r="N187" s="12">
        <v>117580</v>
      </c>
    </row>
    <row r="188" spans="1:14" ht="24.75" customHeight="1">
      <c r="A188" s="7" t="s">
        <v>649</v>
      </c>
      <c r="B188" s="7" t="s">
        <v>650</v>
      </c>
      <c r="C188" s="7" t="s">
        <v>18</v>
      </c>
      <c r="D188" s="7" t="s">
        <v>19</v>
      </c>
      <c r="E188" s="7" t="s">
        <v>651</v>
      </c>
      <c r="F188" s="7" t="s">
        <v>652</v>
      </c>
      <c r="G188" s="8">
        <v>43222.44741898148</v>
      </c>
      <c r="H188" s="8">
        <v>43222.75021990741</v>
      </c>
      <c r="I188" s="7">
        <v>120000</v>
      </c>
      <c r="J188" s="9">
        <v>0</v>
      </c>
      <c r="K188" s="9"/>
      <c r="L188" s="9">
        <v>22800</v>
      </c>
      <c r="M188" s="9">
        <v>0</v>
      </c>
      <c r="N188" s="9">
        <v>142800</v>
      </c>
    </row>
    <row r="189" spans="1:14" ht="24.75" customHeight="1">
      <c r="A189" s="10" t="s">
        <v>653</v>
      </c>
      <c r="B189" s="10" t="s">
        <v>654</v>
      </c>
      <c r="C189" s="10" t="s">
        <v>15</v>
      </c>
      <c r="D189" s="10" t="s">
        <v>19</v>
      </c>
      <c r="E189" s="10" t="s">
        <v>35</v>
      </c>
      <c r="F189" s="10" t="s">
        <v>36</v>
      </c>
      <c r="G189" s="11">
        <v>43222.64164351852</v>
      </c>
      <c r="H189" s="11">
        <v>43342.64204861111</v>
      </c>
      <c r="I189" s="10">
        <v>63025207</v>
      </c>
      <c r="J189" s="12">
        <v>0</v>
      </c>
      <c r="K189" s="12">
        <v>3</v>
      </c>
      <c r="L189" s="12">
        <v>11974789.9</v>
      </c>
      <c r="M189" s="12">
        <v>0</v>
      </c>
      <c r="N189" s="12">
        <v>74999999.9</v>
      </c>
    </row>
    <row r="190" spans="1:14" ht="24.75" customHeight="1">
      <c r="A190" s="7" t="s">
        <v>655</v>
      </c>
      <c r="B190" s="7" t="s">
        <v>380</v>
      </c>
      <c r="C190" s="7" t="s">
        <v>15</v>
      </c>
      <c r="D190" s="7" t="s">
        <v>19</v>
      </c>
      <c r="E190" s="7" t="s">
        <v>131</v>
      </c>
      <c r="F190" s="7" t="s">
        <v>132</v>
      </c>
      <c r="G190" s="8">
        <v>43223.4571875</v>
      </c>
      <c r="H190" s="8">
        <v>43234.42606481481</v>
      </c>
      <c r="I190" s="7">
        <v>420168</v>
      </c>
      <c r="J190" s="9">
        <v>0</v>
      </c>
      <c r="K190" s="9">
        <v>0</v>
      </c>
      <c r="L190" s="9">
        <v>79831.92</v>
      </c>
      <c r="M190" s="9">
        <v>0</v>
      </c>
      <c r="N190" s="9">
        <v>499999.92</v>
      </c>
    </row>
    <row r="191" spans="1:14" ht="24.75" customHeight="1">
      <c r="A191" s="10" t="s">
        <v>656</v>
      </c>
      <c r="B191" s="10" t="s">
        <v>657</v>
      </c>
      <c r="C191" s="10" t="s">
        <v>18</v>
      </c>
      <c r="D191" s="10" t="s">
        <v>19</v>
      </c>
      <c r="E191" s="10" t="s">
        <v>651</v>
      </c>
      <c r="F191" s="10" t="s">
        <v>652</v>
      </c>
      <c r="G191" s="11">
        <v>43223.517696759256</v>
      </c>
      <c r="H191" s="11">
        <v>43224.730625</v>
      </c>
      <c r="I191" s="10">
        <v>120000</v>
      </c>
      <c r="J191" s="12">
        <v>0</v>
      </c>
      <c r="K191" s="12"/>
      <c r="L191" s="12">
        <v>22800</v>
      </c>
      <c r="M191" s="12">
        <v>0</v>
      </c>
      <c r="N191" s="12">
        <v>142800</v>
      </c>
    </row>
    <row r="192" spans="1:14" ht="24.75" customHeight="1">
      <c r="A192" s="7" t="s">
        <v>658</v>
      </c>
      <c r="B192" s="7" t="s">
        <v>659</v>
      </c>
      <c r="C192" s="7" t="s">
        <v>18</v>
      </c>
      <c r="D192" s="7" t="s">
        <v>19</v>
      </c>
      <c r="E192" s="7" t="s">
        <v>83</v>
      </c>
      <c r="F192" s="7" t="s">
        <v>84</v>
      </c>
      <c r="G192" s="8">
        <v>43223.693773148145</v>
      </c>
      <c r="H192" s="8">
        <v>43223.722280092596</v>
      </c>
      <c r="I192" s="7">
        <v>198</v>
      </c>
      <c r="J192" s="9">
        <v>0</v>
      </c>
      <c r="K192" s="9"/>
      <c r="L192" s="9">
        <v>0</v>
      </c>
      <c r="M192" s="9">
        <v>0</v>
      </c>
      <c r="N192" s="9">
        <v>198</v>
      </c>
    </row>
    <row r="193" spans="1:14" ht="24.75" customHeight="1">
      <c r="A193" s="10" t="s">
        <v>660</v>
      </c>
      <c r="B193" s="10" t="s">
        <v>661</v>
      </c>
      <c r="C193" s="10" t="s">
        <v>18</v>
      </c>
      <c r="D193" s="10" t="s">
        <v>19</v>
      </c>
      <c r="E193" s="10" t="s">
        <v>83</v>
      </c>
      <c r="F193" s="10" t="s">
        <v>84</v>
      </c>
      <c r="G193" s="11">
        <v>43223.704050925924</v>
      </c>
      <c r="H193" s="11">
        <v>43223.722962962966</v>
      </c>
      <c r="I193" s="10">
        <v>20</v>
      </c>
      <c r="J193" s="12">
        <v>0</v>
      </c>
      <c r="K193" s="12"/>
      <c r="L193" s="12">
        <v>3.8</v>
      </c>
      <c r="M193" s="12">
        <v>0</v>
      </c>
      <c r="N193" s="12">
        <v>23.8</v>
      </c>
    </row>
    <row r="194" spans="1:14" ht="24.75" customHeight="1">
      <c r="A194" s="10" t="s">
        <v>663</v>
      </c>
      <c r="B194" s="10" t="s">
        <v>664</v>
      </c>
      <c r="C194" s="10" t="s">
        <v>18</v>
      </c>
      <c r="D194" s="10" t="s">
        <v>19</v>
      </c>
      <c r="E194" s="10" t="s">
        <v>105</v>
      </c>
      <c r="F194" s="10" t="s">
        <v>106</v>
      </c>
      <c r="G194" s="11">
        <v>43224.51368055555</v>
      </c>
      <c r="H194" s="11">
        <v>43224.73049768519</v>
      </c>
      <c r="I194" s="10">
        <v>441</v>
      </c>
      <c r="J194" s="12">
        <v>0</v>
      </c>
      <c r="K194" s="12"/>
      <c r="L194" s="12">
        <v>83.79</v>
      </c>
      <c r="M194" s="12">
        <v>0</v>
      </c>
      <c r="N194" s="12">
        <v>524.79</v>
      </c>
    </row>
    <row r="195" spans="1:14" ht="24.75" customHeight="1">
      <c r="A195" s="7" t="s">
        <v>665</v>
      </c>
      <c r="B195" s="7" t="s">
        <v>666</v>
      </c>
      <c r="C195" s="7" t="s">
        <v>18</v>
      </c>
      <c r="D195" s="7" t="s">
        <v>19</v>
      </c>
      <c r="E195" s="7" t="s">
        <v>289</v>
      </c>
      <c r="F195" s="7" t="s">
        <v>290</v>
      </c>
      <c r="G195" s="8">
        <v>43224.53383101852</v>
      </c>
      <c r="H195" s="8">
        <v>43224.7303125</v>
      </c>
      <c r="I195" s="7">
        <v>84</v>
      </c>
      <c r="J195" s="9">
        <v>0</v>
      </c>
      <c r="K195" s="9"/>
      <c r="L195" s="9">
        <v>0</v>
      </c>
      <c r="M195" s="9">
        <v>0</v>
      </c>
      <c r="N195" s="9">
        <v>84</v>
      </c>
    </row>
    <row r="196" spans="1:14" ht="24.75" customHeight="1">
      <c r="A196" s="10" t="s">
        <v>667</v>
      </c>
      <c r="B196" s="10" t="s">
        <v>662</v>
      </c>
      <c r="C196" s="10" t="s">
        <v>18</v>
      </c>
      <c r="D196" s="10" t="s">
        <v>19</v>
      </c>
      <c r="E196" s="10" t="s">
        <v>286</v>
      </c>
      <c r="F196" s="10" t="s">
        <v>287</v>
      </c>
      <c r="G196" s="11">
        <v>43224.604675925926</v>
      </c>
      <c r="H196" s="11">
        <v>43224.73</v>
      </c>
      <c r="I196" s="10">
        <v>332800</v>
      </c>
      <c r="J196" s="12">
        <v>16640</v>
      </c>
      <c r="K196" s="12"/>
      <c r="L196" s="12">
        <v>60070.4</v>
      </c>
      <c r="M196" s="12">
        <v>0</v>
      </c>
      <c r="N196" s="12">
        <v>376230.4</v>
      </c>
    </row>
    <row r="197" spans="1:14" ht="24.75" customHeight="1">
      <c r="A197" s="7" t="s">
        <v>668</v>
      </c>
      <c r="B197" s="7" t="s">
        <v>669</v>
      </c>
      <c r="C197" s="7" t="s">
        <v>15</v>
      </c>
      <c r="D197" s="7" t="s">
        <v>19</v>
      </c>
      <c r="E197" s="7" t="s">
        <v>38</v>
      </c>
      <c r="F197" s="7" t="s">
        <v>39</v>
      </c>
      <c r="G197" s="8">
        <v>43224.720509259256</v>
      </c>
      <c r="H197" s="8">
        <v>43224.732141203705</v>
      </c>
      <c r="I197" s="7">
        <v>264000</v>
      </c>
      <c r="J197" s="9">
        <v>0</v>
      </c>
      <c r="K197" s="9">
        <v>0</v>
      </c>
      <c r="L197" s="9">
        <v>0</v>
      </c>
      <c r="M197" s="9">
        <v>0</v>
      </c>
      <c r="N197" s="9">
        <v>264000</v>
      </c>
    </row>
    <row r="198" spans="1:14" ht="24.75" customHeight="1">
      <c r="A198" s="10" t="s">
        <v>670</v>
      </c>
      <c r="B198" s="10" t="s">
        <v>671</v>
      </c>
      <c r="C198" s="10" t="s">
        <v>18</v>
      </c>
      <c r="D198" s="10" t="s">
        <v>19</v>
      </c>
      <c r="E198" s="10" t="s">
        <v>286</v>
      </c>
      <c r="F198" s="10" t="s">
        <v>287</v>
      </c>
      <c r="G198" s="11">
        <v>43224.771574074075</v>
      </c>
      <c r="H198" s="11">
        <v>43224.78549768519</v>
      </c>
      <c r="I198" s="10">
        <v>79956</v>
      </c>
      <c r="J198" s="12">
        <v>3998</v>
      </c>
      <c r="K198" s="12"/>
      <c r="L198" s="12">
        <v>14432.02</v>
      </c>
      <c r="M198" s="12">
        <v>0</v>
      </c>
      <c r="N198" s="12">
        <v>90390.02</v>
      </c>
    </row>
    <row r="199" spans="1:14" ht="24.75" customHeight="1">
      <c r="A199" s="7" t="s">
        <v>672</v>
      </c>
      <c r="B199" s="7" t="s">
        <v>37</v>
      </c>
      <c r="C199" s="7" t="s">
        <v>18</v>
      </c>
      <c r="D199" s="7" t="s">
        <v>19</v>
      </c>
      <c r="E199" s="7" t="s">
        <v>38</v>
      </c>
      <c r="F199" s="7" t="s">
        <v>39</v>
      </c>
      <c r="G199" s="8">
        <v>43224.79672453704</v>
      </c>
      <c r="H199" s="8">
        <v>43224.67172453704</v>
      </c>
      <c r="I199" s="7">
        <v>182578</v>
      </c>
      <c r="J199" s="9">
        <v>0</v>
      </c>
      <c r="K199" s="9">
        <v>0</v>
      </c>
      <c r="L199" s="9">
        <v>0</v>
      </c>
      <c r="M199" s="9">
        <v>0</v>
      </c>
      <c r="N199" s="9">
        <v>182578</v>
      </c>
    </row>
    <row r="200" spans="1:14" ht="24.75" customHeight="1">
      <c r="A200" s="10" t="s">
        <v>673</v>
      </c>
      <c r="B200" s="10" t="s">
        <v>37</v>
      </c>
      <c r="C200" s="10" t="s">
        <v>18</v>
      </c>
      <c r="D200" s="10" t="s">
        <v>19</v>
      </c>
      <c r="E200" s="10" t="s">
        <v>38</v>
      </c>
      <c r="F200" s="10" t="s">
        <v>39</v>
      </c>
      <c r="G200" s="11">
        <v>43224.813472222224</v>
      </c>
      <c r="H200" s="11">
        <v>43224.688472222224</v>
      </c>
      <c r="I200" s="10">
        <v>140778</v>
      </c>
      <c r="J200" s="12">
        <v>0</v>
      </c>
      <c r="K200" s="12">
        <v>0</v>
      </c>
      <c r="L200" s="12">
        <v>0</v>
      </c>
      <c r="M200" s="12">
        <v>0</v>
      </c>
      <c r="N200" s="12">
        <v>140778</v>
      </c>
    </row>
    <row r="201" spans="1:14" ht="24.75" customHeight="1">
      <c r="A201" s="7" t="s">
        <v>674</v>
      </c>
      <c r="B201" s="7" t="s">
        <v>37</v>
      </c>
      <c r="C201" s="7" t="s">
        <v>18</v>
      </c>
      <c r="D201" s="7" t="s">
        <v>19</v>
      </c>
      <c r="E201" s="7" t="s">
        <v>38</v>
      </c>
      <c r="F201" s="7" t="s">
        <v>39</v>
      </c>
      <c r="G201" s="8">
        <v>43224.81349537037</v>
      </c>
      <c r="H201" s="8">
        <v>43224.68849537037</v>
      </c>
      <c r="I201" s="7">
        <v>113738</v>
      </c>
      <c r="J201" s="9">
        <v>0</v>
      </c>
      <c r="K201" s="9">
        <v>0</v>
      </c>
      <c r="L201" s="9">
        <v>0</v>
      </c>
      <c r="M201" s="9">
        <v>0</v>
      </c>
      <c r="N201" s="9">
        <v>113738</v>
      </c>
    </row>
    <row r="202" spans="1:14" ht="24.75" customHeight="1">
      <c r="A202" s="10" t="s">
        <v>675</v>
      </c>
      <c r="B202" s="10" t="s">
        <v>676</v>
      </c>
      <c r="C202" s="10" t="s">
        <v>18</v>
      </c>
      <c r="D202" s="10" t="s">
        <v>19</v>
      </c>
      <c r="E202" s="10" t="s">
        <v>293</v>
      </c>
      <c r="F202" s="10" t="s">
        <v>294</v>
      </c>
      <c r="G202" s="11">
        <v>43227.45486111111</v>
      </c>
      <c r="H202" s="11">
        <v>43227.52038194444</v>
      </c>
      <c r="I202" s="10">
        <v>78120</v>
      </c>
      <c r="J202" s="12">
        <v>3906</v>
      </c>
      <c r="K202" s="12"/>
      <c r="L202" s="12">
        <v>14100.66</v>
      </c>
      <c r="M202" s="12">
        <v>0</v>
      </c>
      <c r="N202" s="12">
        <v>88314.66</v>
      </c>
    </row>
    <row r="203" spans="1:14" ht="24.75" customHeight="1">
      <c r="A203" s="7" t="s">
        <v>677</v>
      </c>
      <c r="B203" s="7" t="s">
        <v>678</v>
      </c>
      <c r="C203" s="7" t="s">
        <v>15</v>
      </c>
      <c r="D203" s="7" t="s">
        <v>19</v>
      </c>
      <c r="E203" s="7" t="s">
        <v>30</v>
      </c>
      <c r="F203" s="7" t="s">
        <v>31</v>
      </c>
      <c r="G203" s="8">
        <v>43227.62971064815</v>
      </c>
      <c r="H203" s="8">
        <v>43228.62671296296</v>
      </c>
      <c r="I203" s="7">
        <v>598903</v>
      </c>
      <c r="J203" s="9">
        <v>0</v>
      </c>
      <c r="K203" s="9">
        <v>0</v>
      </c>
      <c r="L203" s="9">
        <v>113791.57</v>
      </c>
      <c r="M203" s="9">
        <v>0</v>
      </c>
      <c r="N203" s="9">
        <v>712694.57</v>
      </c>
    </row>
    <row r="204" spans="1:14" ht="24.75" customHeight="1">
      <c r="A204" s="10" t="s">
        <v>679</v>
      </c>
      <c r="B204" s="10" t="s">
        <v>680</v>
      </c>
      <c r="C204" s="10" t="s">
        <v>18</v>
      </c>
      <c r="D204" s="10" t="s">
        <v>19</v>
      </c>
      <c r="E204" s="10" t="s">
        <v>115</v>
      </c>
      <c r="F204" s="10" t="s">
        <v>116</v>
      </c>
      <c r="G204" s="11">
        <v>43227.71152777778</v>
      </c>
      <c r="H204" s="11">
        <v>43229.76913194444</v>
      </c>
      <c r="I204" s="10">
        <v>561542</v>
      </c>
      <c r="J204" s="12">
        <v>84231</v>
      </c>
      <c r="K204" s="12"/>
      <c r="L204" s="12">
        <v>90689.09</v>
      </c>
      <c r="M204" s="12">
        <v>0</v>
      </c>
      <c r="N204" s="12">
        <v>568000.09</v>
      </c>
    </row>
    <row r="205" spans="1:14" ht="24.75" customHeight="1">
      <c r="A205" s="7" t="s">
        <v>681</v>
      </c>
      <c r="B205" s="7" t="s">
        <v>37</v>
      </c>
      <c r="C205" s="7" t="s">
        <v>18</v>
      </c>
      <c r="D205" s="7" t="s">
        <v>19</v>
      </c>
      <c r="E205" s="7" t="s">
        <v>38</v>
      </c>
      <c r="F205" s="7" t="s">
        <v>39</v>
      </c>
      <c r="G205" s="8">
        <v>43228.65924768519</v>
      </c>
      <c r="H205" s="8">
        <v>43228.53364583333</v>
      </c>
      <c r="I205" s="7">
        <v>60740</v>
      </c>
      <c r="J205" s="9">
        <v>0</v>
      </c>
      <c r="K205" s="9">
        <v>0</v>
      </c>
      <c r="L205" s="9">
        <v>0</v>
      </c>
      <c r="M205" s="9">
        <v>0</v>
      </c>
      <c r="N205" s="9">
        <v>60740</v>
      </c>
    </row>
    <row r="206" spans="1:14" ht="24.75" customHeight="1">
      <c r="A206" s="10" t="s">
        <v>682</v>
      </c>
      <c r="B206" s="10" t="s">
        <v>683</v>
      </c>
      <c r="C206" s="10" t="s">
        <v>18</v>
      </c>
      <c r="D206" s="10" t="s">
        <v>19</v>
      </c>
      <c r="E206" s="10" t="s">
        <v>277</v>
      </c>
      <c r="F206" s="10" t="s">
        <v>278</v>
      </c>
      <c r="G206" s="11">
        <v>43228.66334490741</v>
      </c>
      <c r="H206" s="11">
        <v>43228.73200231481</v>
      </c>
      <c r="I206" s="10">
        <v>342000</v>
      </c>
      <c r="J206" s="12">
        <v>6840</v>
      </c>
      <c r="K206" s="12"/>
      <c r="L206" s="12">
        <v>63680.4</v>
      </c>
      <c r="M206" s="12">
        <v>0</v>
      </c>
      <c r="N206" s="12">
        <v>398840.4</v>
      </c>
    </row>
    <row r="207" spans="1:14" ht="24.75" customHeight="1">
      <c r="A207" s="7" t="s">
        <v>684</v>
      </c>
      <c r="B207" s="7" t="s">
        <v>37</v>
      </c>
      <c r="C207" s="7" t="s">
        <v>18</v>
      </c>
      <c r="D207" s="7" t="s">
        <v>19</v>
      </c>
      <c r="E207" s="7" t="s">
        <v>38</v>
      </c>
      <c r="F207" s="7" t="s">
        <v>39</v>
      </c>
      <c r="G207" s="8">
        <v>43228.70087962963</v>
      </c>
      <c r="H207" s="8">
        <v>43228.57528935185</v>
      </c>
      <c r="I207" s="7">
        <v>259914</v>
      </c>
      <c r="J207" s="9">
        <v>0</v>
      </c>
      <c r="K207" s="9">
        <v>0</v>
      </c>
      <c r="L207" s="9">
        <v>0</v>
      </c>
      <c r="M207" s="9">
        <v>0</v>
      </c>
      <c r="N207" s="9">
        <v>259914</v>
      </c>
    </row>
    <row r="208" spans="1:14" ht="24.75" customHeight="1">
      <c r="A208" s="10" t="s">
        <v>685</v>
      </c>
      <c r="B208" s="10" t="s">
        <v>686</v>
      </c>
      <c r="C208" s="10" t="s">
        <v>18</v>
      </c>
      <c r="D208" s="10" t="s">
        <v>19</v>
      </c>
      <c r="E208" s="10" t="s">
        <v>629</v>
      </c>
      <c r="F208" s="10" t="s">
        <v>630</v>
      </c>
      <c r="G208" s="11">
        <v>43229.40474537037</v>
      </c>
      <c r="H208" s="11">
        <v>43231.73693287037</v>
      </c>
      <c r="I208" s="10">
        <v>102000</v>
      </c>
      <c r="J208" s="12">
        <v>0</v>
      </c>
      <c r="K208" s="12"/>
      <c r="L208" s="12">
        <v>19380</v>
      </c>
      <c r="M208" s="12">
        <v>0</v>
      </c>
      <c r="N208" s="12">
        <v>121380</v>
      </c>
    </row>
    <row r="209" spans="1:14" ht="24.75" customHeight="1">
      <c r="A209" s="7" t="s">
        <v>687</v>
      </c>
      <c r="B209" s="7" t="s">
        <v>688</v>
      </c>
      <c r="C209" s="7" t="s">
        <v>18</v>
      </c>
      <c r="D209" s="7" t="s">
        <v>19</v>
      </c>
      <c r="E209" s="7" t="s">
        <v>286</v>
      </c>
      <c r="F209" s="7" t="s">
        <v>287</v>
      </c>
      <c r="G209" s="8">
        <v>43229.45594907407</v>
      </c>
      <c r="H209" s="8">
        <v>43229.50010416667</v>
      </c>
      <c r="I209" s="7">
        <v>53400</v>
      </c>
      <c r="J209" s="9">
        <v>2670</v>
      </c>
      <c r="K209" s="9"/>
      <c r="L209" s="9">
        <v>9638.7</v>
      </c>
      <c r="M209" s="9">
        <v>0</v>
      </c>
      <c r="N209" s="9">
        <v>60368.7</v>
      </c>
    </row>
    <row r="210" spans="1:14" ht="24.75" customHeight="1">
      <c r="A210" s="10" t="s">
        <v>689</v>
      </c>
      <c r="B210" s="10" t="s">
        <v>690</v>
      </c>
      <c r="C210" s="10" t="s">
        <v>15</v>
      </c>
      <c r="D210" s="10" t="s">
        <v>19</v>
      </c>
      <c r="E210" s="10" t="s">
        <v>38</v>
      </c>
      <c r="F210" s="10" t="s">
        <v>39</v>
      </c>
      <c r="G210" s="11">
        <v>43229.73336805555</v>
      </c>
      <c r="H210" s="11">
        <v>43229.76894675926</v>
      </c>
      <c r="I210" s="10">
        <v>59339</v>
      </c>
      <c r="J210" s="12">
        <v>0</v>
      </c>
      <c r="K210" s="12">
        <v>0</v>
      </c>
      <c r="L210" s="12">
        <v>0</v>
      </c>
      <c r="M210" s="12">
        <v>0</v>
      </c>
      <c r="N210" s="12">
        <v>59339</v>
      </c>
    </row>
    <row r="211" spans="1:14" ht="24.75" customHeight="1">
      <c r="A211" s="7" t="s">
        <v>691</v>
      </c>
      <c r="B211" s="7" t="s">
        <v>692</v>
      </c>
      <c r="C211" s="7" t="s">
        <v>15</v>
      </c>
      <c r="D211" s="7" t="s">
        <v>19</v>
      </c>
      <c r="E211" s="7" t="s">
        <v>38</v>
      </c>
      <c r="F211" s="7" t="s">
        <v>39</v>
      </c>
      <c r="G211" s="8">
        <v>43230.72025462963</v>
      </c>
      <c r="H211" s="8">
        <v>43230.742060185185</v>
      </c>
      <c r="I211" s="7">
        <v>83620</v>
      </c>
      <c r="J211" s="9">
        <v>0</v>
      </c>
      <c r="K211" s="9">
        <v>0</v>
      </c>
      <c r="L211" s="9">
        <v>0</v>
      </c>
      <c r="M211" s="9">
        <v>0</v>
      </c>
      <c r="N211" s="9">
        <v>83620</v>
      </c>
    </row>
    <row r="212" spans="1:14" ht="24.75" customHeight="1">
      <c r="A212" s="10" t="s">
        <v>693</v>
      </c>
      <c r="B212" s="10" t="s">
        <v>694</v>
      </c>
      <c r="C212" s="10" t="s">
        <v>15</v>
      </c>
      <c r="D212" s="10" t="s">
        <v>19</v>
      </c>
      <c r="E212" s="10" t="s">
        <v>28</v>
      </c>
      <c r="F212" s="10" t="s">
        <v>29</v>
      </c>
      <c r="G212" s="11">
        <v>43234.46619212963</v>
      </c>
      <c r="H212" s="11">
        <v>43234.64591435185</v>
      </c>
      <c r="I212" s="10">
        <v>1015454</v>
      </c>
      <c r="J212" s="12">
        <v>0</v>
      </c>
      <c r="K212" s="12">
        <v>0</v>
      </c>
      <c r="L212" s="12">
        <v>0</v>
      </c>
      <c r="M212" s="12">
        <v>0</v>
      </c>
      <c r="N212" s="12">
        <v>1015454</v>
      </c>
    </row>
    <row r="213" spans="1:14" ht="24.75" customHeight="1">
      <c r="A213" s="7" t="s">
        <v>695</v>
      </c>
      <c r="B213" s="7" t="s">
        <v>696</v>
      </c>
      <c r="C213" s="7" t="s">
        <v>18</v>
      </c>
      <c r="D213" s="7" t="s">
        <v>19</v>
      </c>
      <c r="E213" s="7" t="s">
        <v>255</v>
      </c>
      <c r="F213" s="7" t="s">
        <v>256</v>
      </c>
      <c r="G213" s="8">
        <v>43234.53173611111</v>
      </c>
      <c r="H213" s="8">
        <v>43234.75325231482</v>
      </c>
      <c r="I213" s="7">
        <v>840000</v>
      </c>
      <c r="J213" s="9">
        <v>9240</v>
      </c>
      <c r="K213" s="9"/>
      <c r="L213" s="9">
        <v>157844.4</v>
      </c>
      <c r="M213" s="9">
        <v>0</v>
      </c>
      <c r="N213" s="9">
        <v>988604.4</v>
      </c>
    </row>
    <row r="214" spans="1:14" ht="24.75" customHeight="1">
      <c r="A214" s="10" t="s">
        <v>697</v>
      </c>
      <c r="B214" s="10" t="s">
        <v>698</v>
      </c>
      <c r="C214" s="10" t="s">
        <v>18</v>
      </c>
      <c r="D214" s="10" t="s">
        <v>19</v>
      </c>
      <c r="E214" s="10" t="s">
        <v>253</v>
      </c>
      <c r="F214" s="10" t="s">
        <v>254</v>
      </c>
      <c r="G214" s="11">
        <v>43234.6309837963</v>
      </c>
      <c r="H214" s="11">
        <v>43234.74821759259</v>
      </c>
      <c r="I214" s="10">
        <v>360840</v>
      </c>
      <c r="J214" s="12">
        <v>25259</v>
      </c>
      <c r="K214" s="12"/>
      <c r="L214" s="12">
        <v>63760.39</v>
      </c>
      <c r="M214" s="12">
        <v>0</v>
      </c>
      <c r="N214" s="12">
        <v>399341.39</v>
      </c>
    </row>
    <row r="215" spans="1:14" ht="24.75" customHeight="1">
      <c r="A215" s="7" t="s">
        <v>699</v>
      </c>
      <c r="B215" s="7" t="s">
        <v>694</v>
      </c>
      <c r="C215" s="7" t="s">
        <v>15</v>
      </c>
      <c r="D215" s="7" t="s">
        <v>19</v>
      </c>
      <c r="E215" s="7" t="s">
        <v>28</v>
      </c>
      <c r="F215" s="7" t="s">
        <v>29</v>
      </c>
      <c r="G215" s="8">
        <v>43234.65765046296</v>
      </c>
      <c r="H215" s="8">
        <v>43234.74949074074</v>
      </c>
      <c r="I215" s="7">
        <v>8351</v>
      </c>
      <c r="J215" s="9">
        <v>0</v>
      </c>
      <c r="K215" s="9">
        <v>0</v>
      </c>
      <c r="L215" s="9">
        <v>0</v>
      </c>
      <c r="M215" s="9">
        <v>0</v>
      </c>
      <c r="N215" s="9">
        <v>8351</v>
      </c>
    </row>
    <row r="216" spans="1:14" ht="24.75" customHeight="1">
      <c r="A216" s="10" t="s">
        <v>700</v>
      </c>
      <c r="B216" s="10" t="s">
        <v>37</v>
      </c>
      <c r="C216" s="10" t="s">
        <v>18</v>
      </c>
      <c r="D216" s="10" t="s">
        <v>19</v>
      </c>
      <c r="E216" s="10" t="s">
        <v>133</v>
      </c>
      <c r="F216" s="10" t="s">
        <v>134</v>
      </c>
      <c r="G216" s="11">
        <v>43234.75685185185</v>
      </c>
      <c r="H216" s="11">
        <v>43234.59008101852</v>
      </c>
      <c r="I216" s="10">
        <v>176200</v>
      </c>
      <c r="J216" s="12">
        <v>0</v>
      </c>
      <c r="K216" s="12">
        <v>0</v>
      </c>
      <c r="L216" s="12">
        <v>0</v>
      </c>
      <c r="M216" s="12">
        <v>0</v>
      </c>
      <c r="N216" s="12">
        <v>176200</v>
      </c>
    </row>
    <row r="217" spans="1:14" ht="24.75" customHeight="1">
      <c r="A217" s="7" t="s">
        <v>701</v>
      </c>
      <c r="B217" s="7" t="s">
        <v>37</v>
      </c>
      <c r="C217" s="7" t="s">
        <v>18</v>
      </c>
      <c r="D217" s="7" t="s">
        <v>19</v>
      </c>
      <c r="E217" s="7" t="s">
        <v>133</v>
      </c>
      <c r="F217" s="7" t="s">
        <v>134</v>
      </c>
      <c r="G217" s="8">
        <v>43234.758888888886</v>
      </c>
      <c r="H217" s="8">
        <v>43234.59212962963</v>
      </c>
      <c r="I217" s="7">
        <v>129560</v>
      </c>
      <c r="J217" s="9">
        <v>0</v>
      </c>
      <c r="K217" s="9">
        <v>0</v>
      </c>
      <c r="L217" s="9">
        <v>0</v>
      </c>
      <c r="M217" s="9">
        <v>0</v>
      </c>
      <c r="N217" s="9">
        <v>129560</v>
      </c>
    </row>
    <row r="218" spans="1:14" ht="24.75" customHeight="1">
      <c r="A218" s="10" t="s">
        <v>702</v>
      </c>
      <c r="B218" s="10" t="s">
        <v>703</v>
      </c>
      <c r="C218" s="10" t="s">
        <v>18</v>
      </c>
      <c r="D218" s="10" t="s">
        <v>19</v>
      </c>
      <c r="E218" s="10" t="s">
        <v>147</v>
      </c>
      <c r="F218" s="10" t="s">
        <v>148</v>
      </c>
      <c r="G218" s="11">
        <v>43235.640011574076</v>
      </c>
      <c r="H218" s="11">
        <v>43236.550983796296</v>
      </c>
      <c r="I218" s="10">
        <v>786200</v>
      </c>
      <c r="J218" s="12">
        <v>0</v>
      </c>
      <c r="K218" s="12"/>
      <c r="L218" s="12">
        <v>149378</v>
      </c>
      <c r="M218" s="12">
        <v>0</v>
      </c>
      <c r="N218" s="12">
        <v>935578</v>
      </c>
    </row>
    <row r="219" spans="1:14" ht="24.75" customHeight="1">
      <c r="A219" s="7" t="s">
        <v>704</v>
      </c>
      <c r="B219" s="7" t="s">
        <v>705</v>
      </c>
      <c r="C219" s="7" t="s">
        <v>18</v>
      </c>
      <c r="D219" s="7" t="s">
        <v>19</v>
      </c>
      <c r="E219" s="7" t="s">
        <v>651</v>
      </c>
      <c r="F219" s="7" t="s">
        <v>652</v>
      </c>
      <c r="G219" s="8">
        <v>43235.77609953703</v>
      </c>
      <c r="H219" s="8">
        <v>43237.45379629629</v>
      </c>
      <c r="I219" s="7">
        <v>120000</v>
      </c>
      <c r="J219" s="9">
        <v>0</v>
      </c>
      <c r="K219" s="9"/>
      <c r="L219" s="9">
        <v>22800</v>
      </c>
      <c r="M219" s="9">
        <v>0</v>
      </c>
      <c r="N219" s="9">
        <v>142800</v>
      </c>
    </row>
    <row r="220" spans="1:14" ht="24.75" customHeight="1">
      <c r="A220" s="7" t="s">
        <v>706</v>
      </c>
      <c r="B220" s="7" t="s">
        <v>707</v>
      </c>
      <c r="C220" s="7" t="s">
        <v>15</v>
      </c>
      <c r="D220" s="7" t="s">
        <v>19</v>
      </c>
      <c r="E220" s="7" t="s">
        <v>38</v>
      </c>
      <c r="F220" s="7" t="s">
        <v>39</v>
      </c>
      <c r="G220" s="8">
        <v>43236.61530092593</v>
      </c>
      <c r="H220" s="8">
        <v>43236.784837962965</v>
      </c>
      <c r="I220" s="7">
        <v>250738</v>
      </c>
      <c r="J220" s="9">
        <v>0</v>
      </c>
      <c r="K220" s="9">
        <v>0</v>
      </c>
      <c r="L220" s="9">
        <v>0</v>
      </c>
      <c r="M220" s="9">
        <v>0</v>
      </c>
      <c r="N220" s="9">
        <v>250738</v>
      </c>
    </row>
    <row r="221" spans="1:14" ht="24.75" customHeight="1">
      <c r="A221" s="10" t="s">
        <v>708</v>
      </c>
      <c r="B221" s="10" t="s">
        <v>709</v>
      </c>
      <c r="C221" s="10" t="s">
        <v>18</v>
      </c>
      <c r="D221" s="10" t="s">
        <v>19</v>
      </c>
      <c r="E221" s="10" t="s">
        <v>229</v>
      </c>
      <c r="F221" s="10" t="s">
        <v>230</v>
      </c>
      <c r="G221" s="11">
        <v>43237.46003472222</v>
      </c>
      <c r="H221" s="11">
        <v>43237.73650462963</v>
      </c>
      <c r="I221" s="10">
        <v>166950</v>
      </c>
      <c r="J221" s="12">
        <v>8348</v>
      </c>
      <c r="K221" s="12"/>
      <c r="L221" s="12">
        <v>30134.38</v>
      </c>
      <c r="M221" s="12">
        <v>0</v>
      </c>
      <c r="N221" s="12">
        <v>188736.38</v>
      </c>
    </row>
    <row r="222" spans="1:14" ht="24.75" customHeight="1">
      <c r="A222" s="7" t="s">
        <v>710</v>
      </c>
      <c r="B222" s="7" t="s">
        <v>711</v>
      </c>
      <c r="C222" s="7" t="s">
        <v>18</v>
      </c>
      <c r="D222" s="7" t="s">
        <v>19</v>
      </c>
      <c r="E222" s="7" t="s">
        <v>32</v>
      </c>
      <c r="F222" s="7" t="s">
        <v>33</v>
      </c>
      <c r="G222" s="8">
        <v>43237.609664351854</v>
      </c>
      <c r="H222" s="8">
        <v>43237.72537037037</v>
      </c>
      <c r="I222" s="7">
        <v>272247</v>
      </c>
      <c r="J222" s="9">
        <v>0</v>
      </c>
      <c r="K222" s="9"/>
      <c r="L222" s="9">
        <v>0</v>
      </c>
      <c r="M222" s="9">
        <v>0</v>
      </c>
      <c r="N222" s="9">
        <v>272247</v>
      </c>
    </row>
    <row r="223" spans="1:14" ht="24.75" customHeight="1">
      <c r="A223" s="10" t="s">
        <v>712</v>
      </c>
      <c r="B223" s="10" t="s">
        <v>713</v>
      </c>
      <c r="C223" s="10" t="s">
        <v>15</v>
      </c>
      <c r="D223" s="10" t="s">
        <v>19</v>
      </c>
      <c r="E223" s="10" t="s">
        <v>30</v>
      </c>
      <c r="F223" s="10" t="s">
        <v>31</v>
      </c>
      <c r="G223" s="11">
        <v>43237.657847222225</v>
      </c>
      <c r="H223" s="11">
        <v>43237.72515046296</v>
      </c>
      <c r="I223" s="10">
        <v>556342</v>
      </c>
      <c r="J223" s="12">
        <v>0</v>
      </c>
      <c r="K223" s="12">
        <v>0</v>
      </c>
      <c r="L223" s="12">
        <v>105704.98</v>
      </c>
      <c r="M223" s="12">
        <v>0</v>
      </c>
      <c r="N223" s="12">
        <v>662046.98</v>
      </c>
    </row>
    <row r="224" spans="1:14" ht="24.75" customHeight="1">
      <c r="A224" s="7" t="s">
        <v>714</v>
      </c>
      <c r="B224" s="7" t="s">
        <v>715</v>
      </c>
      <c r="C224" s="7" t="s">
        <v>18</v>
      </c>
      <c r="D224" s="7" t="s">
        <v>19</v>
      </c>
      <c r="E224" s="7" t="s">
        <v>77</v>
      </c>
      <c r="F224" s="7" t="s">
        <v>78</v>
      </c>
      <c r="G224" s="8">
        <v>43237.678402777776</v>
      </c>
      <c r="H224" s="8">
        <v>43238.60796296296</v>
      </c>
      <c r="I224" s="7">
        <v>1422480</v>
      </c>
      <c r="J224" s="9">
        <v>0</v>
      </c>
      <c r="K224" s="9"/>
      <c r="L224" s="9">
        <v>270271.2</v>
      </c>
      <c r="M224" s="9">
        <v>0</v>
      </c>
      <c r="N224" s="9">
        <v>1692751.2</v>
      </c>
    </row>
    <row r="225" spans="1:14" ht="24.75" customHeight="1">
      <c r="A225" s="10" t="s">
        <v>716</v>
      </c>
      <c r="B225" s="10" t="s">
        <v>717</v>
      </c>
      <c r="C225" s="10" t="s">
        <v>15</v>
      </c>
      <c r="D225" s="10" t="s">
        <v>19</v>
      </c>
      <c r="E225" s="10" t="s">
        <v>123</v>
      </c>
      <c r="F225" s="10" t="s">
        <v>124</v>
      </c>
      <c r="G225" s="11">
        <v>43237.688564814816</v>
      </c>
      <c r="H225" s="11">
        <v>43237.72491898148</v>
      </c>
      <c r="I225" s="10">
        <v>100936.4</v>
      </c>
      <c r="J225" s="12">
        <v>0</v>
      </c>
      <c r="K225" s="12">
        <v>0</v>
      </c>
      <c r="L225" s="12">
        <v>0</v>
      </c>
      <c r="M225" s="12">
        <v>0</v>
      </c>
      <c r="N225" s="12">
        <v>100936.4</v>
      </c>
    </row>
    <row r="226" spans="1:14" ht="24.75" customHeight="1">
      <c r="A226" s="7" t="s">
        <v>718</v>
      </c>
      <c r="B226" s="7" t="s">
        <v>37</v>
      </c>
      <c r="C226" s="7" t="s">
        <v>18</v>
      </c>
      <c r="D226" s="7" t="s">
        <v>19</v>
      </c>
      <c r="E226" s="7" t="s">
        <v>133</v>
      </c>
      <c r="F226" s="7" t="s">
        <v>134</v>
      </c>
      <c r="G226" s="8">
        <v>43237.92273148148</v>
      </c>
      <c r="H226" s="8">
        <v>43237.75592592593</v>
      </c>
      <c r="I226" s="7">
        <v>123740</v>
      </c>
      <c r="J226" s="9">
        <v>0</v>
      </c>
      <c r="K226" s="9">
        <v>0</v>
      </c>
      <c r="L226" s="9">
        <v>0</v>
      </c>
      <c r="M226" s="9">
        <v>0</v>
      </c>
      <c r="N226" s="9">
        <v>123740</v>
      </c>
    </row>
    <row r="227" spans="1:14" ht="24.75" customHeight="1">
      <c r="A227" s="10" t="s">
        <v>719</v>
      </c>
      <c r="B227" s="10" t="s">
        <v>720</v>
      </c>
      <c r="C227" s="10" t="s">
        <v>18</v>
      </c>
      <c r="D227" s="10" t="s">
        <v>19</v>
      </c>
      <c r="E227" s="10" t="s">
        <v>77</v>
      </c>
      <c r="F227" s="10" t="s">
        <v>78</v>
      </c>
      <c r="G227" s="11">
        <v>43238.42697916667</v>
      </c>
      <c r="H227" s="11">
        <v>43238.60784722222</v>
      </c>
      <c r="I227" s="10">
        <v>977828</v>
      </c>
      <c r="J227" s="12">
        <v>9778</v>
      </c>
      <c r="K227" s="12"/>
      <c r="L227" s="12">
        <v>183929.5</v>
      </c>
      <c r="M227" s="12">
        <v>0</v>
      </c>
      <c r="N227" s="12">
        <v>1151979.5</v>
      </c>
    </row>
    <row r="228" spans="1:14" ht="24.75" customHeight="1">
      <c r="A228" s="7" t="s">
        <v>721</v>
      </c>
      <c r="B228" s="7" t="s">
        <v>722</v>
      </c>
      <c r="C228" s="7" t="s">
        <v>18</v>
      </c>
      <c r="D228" s="7" t="s">
        <v>19</v>
      </c>
      <c r="E228" s="7" t="s">
        <v>48</v>
      </c>
      <c r="F228" s="7" t="s">
        <v>49</v>
      </c>
      <c r="G228" s="8">
        <v>43238.54902777778</v>
      </c>
      <c r="H228" s="8">
        <v>43248.76461805555</v>
      </c>
      <c r="I228" s="7">
        <v>221543</v>
      </c>
      <c r="J228" s="9">
        <v>4431</v>
      </c>
      <c r="K228" s="9"/>
      <c r="L228" s="9">
        <v>41251.28</v>
      </c>
      <c r="M228" s="9">
        <v>0</v>
      </c>
      <c r="N228" s="9">
        <v>258363.28</v>
      </c>
    </row>
    <row r="229" spans="1:14" ht="24.75" customHeight="1">
      <c r="A229" s="10" t="s">
        <v>723</v>
      </c>
      <c r="B229" s="10" t="s">
        <v>724</v>
      </c>
      <c r="C229" s="10" t="s">
        <v>18</v>
      </c>
      <c r="D229" s="10" t="s">
        <v>19</v>
      </c>
      <c r="E229" s="10" t="s">
        <v>239</v>
      </c>
      <c r="F229" s="10" t="s">
        <v>240</v>
      </c>
      <c r="G229" s="11">
        <v>43242.38892361111</v>
      </c>
      <c r="H229" s="11">
        <v>43243.69756944444</v>
      </c>
      <c r="I229" s="10">
        <v>522560</v>
      </c>
      <c r="J229" s="12">
        <v>41805</v>
      </c>
      <c r="K229" s="12"/>
      <c r="L229" s="12">
        <v>91343.45</v>
      </c>
      <c r="M229" s="12">
        <v>0</v>
      </c>
      <c r="N229" s="12">
        <v>572098.45</v>
      </c>
    </row>
    <row r="230" spans="1:14" ht="24.75" customHeight="1">
      <c r="A230" s="7" t="s">
        <v>725</v>
      </c>
      <c r="B230" s="7" t="s">
        <v>726</v>
      </c>
      <c r="C230" s="7" t="s">
        <v>18</v>
      </c>
      <c r="D230" s="7" t="s">
        <v>19</v>
      </c>
      <c r="E230" s="7" t="s">
        <v>40</v>
      </c>
      <c r="F230" s="7" t="s">
        <v>41</v>
      </c>
      <c r="G230" s="8">
        <v>43242.46056712963</v>
      </c>
      <c r="H230" s="8">
        <v>43242.735868055555</v>
      </c>
      <c r="I230" s="7">
        <v>161000</v>
      </c>
      <c r="J230" s="9">
        <v>0</v>
      </c>
      <c r="K230" s="9"/>
      <c r="L230" s="9">
        <v>0</v>
      </c>
      <c r="M230" s="9">
        <v>0</v>
      </c>
      <c r="N230" s="9">
        <v>161000</v>
      </c>
    </row>
    <row r="231" spans="1:14" ht="24.75" customHeight="1">
      <c r="A231" s="10" t="s">
        <v>727</v>
      </c>
      <c r="B231" s="10" t="s">
        <v>266</v>
      </c>
      <c r="C231" s="10" t="s">
        <v>18</v>
      </c>
      <c r="D231" s="10" t="s">
        <v>19</v>
      </c>
      <c r="E231" s="10" t="s">
        <v>96</v>
      </c>
      <c r="F231" s="10" t="s">
        <v>97</v>
      </c>
      <c r="G231" s="11">
        <v>43243.5346412037</v>
      </c>
      <c r="H231" s="11">
        <v>43245.584641203706</v>
      </c>
      <c r="I231" s="10">
        <v>69603</v>
      </c>
      <c r="J231" s="12">
        <v>0</v>
      </c>
      <c r="K231" s="12"/>
      <c r="L231" s="12">
        <v>13224.57</v>
      </c>
      <c r="M231" s="12">
        <v>0</v>
      </c>
      <c r="N231" s="12">
        <v>82827.57</v>
      </c>
    </row>
    <row r="232" spans="1:14" ht="24.75" customHeight="1">
      <c r="A232" s="7" t="s">
        <v>728</v>
      </c>
      <c r="B232" s="7" t="s">
        <v>729</v>
      </c>
      <c r="C232" s="7" t="s">
        <v>15</v>
      </c>
      <c r="D232" s="7" t="s">
        <v>19</v>
      </c>
      <c r="E232" s="7" t="s">
        <v>38</v>
      </c>
      <c r="F232" s="7" t="s">
        <v>39</v>
      </c>
      <c r="G232" s="8">
        <v>43243.63465277778</v>
      </c>
      <c r="H232" s="8">
        <v>43243.69739583333</v>
      </c>
      <c r="I232" s="7">
        <v>88000</v>
      </c>
      <c r="J232" s="9">
        <v>0</v>
      </c>
      <c r="K232" s="9">
        <v>0</v>
      </c>
      <c r="L232" s="9">
        <v>0</v>
      </c>
      <c r="M232" s="9">
        <v>0</v>
      </c>
      <c r="N232" s="9">
        <v>88000</v>
      </c>
    </row>
    <row r="233" spans="1:14" ht="24.75" customHeight="1">
      <c r="A233" s="10" t="s">
        <v>730</v>
      </c>
      <c r="B233" s="10" t="s">
        <v>731</v>
      </c>
      <c r="C233" s="10" t="s">
        <v>15</v>
      </c>
      <c r="D233" s="10" t="s">
        <v>19</v>
      </c>
      <c r="E233" s="10" t="s">
        <v>143</v>
      </c>
      <c r="F233" s="10" t="s">
        <v>144</v>
      </c>
      <c r="G233" s="11">
        <v>43244.633726851855</v>
      </c>
      <c r="H233" s="11">
        <v>43245.4056712963</v>
      </c>
      <c r="I233" s="10">
        <v>1368207</v>
      </c>
      <c r="J233" s="12">
        <v>0</v>
      </c>
      <c r="K233" s="12">
        <v>0</v>
      </c>
      <c r="L233" s="12">
        <v>259959.33</v>
      </c>
      <c r="M233" s="12">
        <v>0</v>
      </c>
      <c r="N233" s="12">
        <v>1628166.33</v>
      </c>
    </row>
    <row r="234" spans="1:14" ht="24.75" customHeight="1">
      <c r="A234" s="7" t="s">
        <v>732</v>
      </c>
      <c r="B234" s="7" t="s">
        <v>37</v>
      </c>
      <c r="C234" s="7" t="s">
        <v>18</v>
      </c>
      <c r="D234" s="7" t="s">
        <v>19</v>
      </c>
      <c r="E234" s="7" t="s">
        <v>133</v>
      </c>
      <c r="F234" s="7" t="s">
        <v>134</v>
      </c>
      <c r="G234" s="8">
        <v>43244.91339120371</v>
      </c>
      <c r="H234" s="8">
        <v>43244.746516203704</v>
      </c>
      <c r="I234" s="7">
        <v>127700</v>
      </c>
      <c r="J234" s="9">
        <v>0</v>
      </c>
      <c r="K234" s="9">
        <v>0</v>
      </c>
      <c r="L234" s="9">
        <v>0</v>
      </c>
      <c r="M234" s="9">
        <v>0</v>
      </c>
      <c r="N234" s="9">
        <v>127700</v>
      </c>
    </row>
    <row r="235" spans="1:14" ht="24.75" customHeight="1">
      <c r="A235" s="10" t="s">
        <v>733</v>
      </c>
      <c r="B235" s="10" t="s">
        <v>37</v>
      </c>
      <c r="C235" s="10" t="s">
        <v>18</v>
      </c>
      <c r="D235" s="10" t="s">
        <v>19</v>
      </c>
      <c r="E235" s="10" t="s">
        <v>133</v>
      </c>
      <c r="F235" s="10" t="s">
        <v>134</v>
      </c>
      <c r="G235" s="11">
        <v>43244.91509259259</v>
      </c>
      <c r="H235" s="11">
        <v>43244.74821759259</v>
      </c>
      <c r="I235" s="10">
        <v>466900</v>
      </c>
      <c r="J235" s="12">
        <v>0</v>
      </c>
      <c r="K235" s="12">
        <v>0</v>
      </c>
      <c r="L235" s="12">
        <v>0</v>
      </c>
      <c r="M235" s="12">
        <v>0</v>
      </c>
      <c r="N235" s="12">
        <v>466900</v>
      </c>
    </row>
    <row r="236" spans="1:14" ht="24.75" customHeight="1">
      <c r="A236" s="7" t="s">
        <v>734</v>
      </c>
      <c r="B236" s="7" t="s">
        <v>37</v>
      </c>
      <c r="C236" s="7" t="s">
        <v>18</v>
      </c>
      <c r="D236" s="7" t="s">
        <v>19</v>
      </c>
      <c r="E236" s="7" t="s">
        <v>133</v>
      </c>
      <c r="F236" s="7" t="s">
        <v>134</v>
      </c>
      <c r="G236" s="8">
        <v>43244.91744212963</v>
      </c>
      <c r="H236" s="8">
        <v>43244.75056712963</v>
      </c>
      <c r="I236" s="7">
        <v>147060</v>
      </c>
      <c r="J236" s="9">
        <v>0</v>
      </c>
      <c r="K236" s="9">
        <v>0</v>
      </c>
      <c r="L236" s="9">
        <v>0</v>
      </c>
      <c r="M236" s="9">
        <v>0</v>
      </c>
      <c r="N236" s="9">
        <v>147060</v>
      </c>
    </row>
    <row r="237" spans="1:14" ht="24.75" customHeight="1">
      <c r="A237" s="10" t="s">
        <v>735</v>
      </c>
      <c r="B237" s="10" t="s">
        <v>736</v>
      </c>
      <c r="C237" s="10" t="s">
        <v>18</v>
      </c>
      <c r="D237" s="10" t="s">
        <v>19</v>
      </c>
      <c r="E237" s="10" t="s">
        <v>32</v>
      </c>
      <c r="F237" s="10" t="s">
        <v>33</v>
      </c>
      <c r="G237" s="11">
        <v>43248.40487268518</v>
      </c>
      <c r="H237" s="11">
        <v>43248.67019675926</v>
      </c>
      <c r="I237" s="10">
        <v>46360</v>
      </c>
      <c r="J237" s="12">
        <v>0</v>
      </c>
      <c r="K237" s="12"/>
      <c r="L237" s="12">
        <v>0</v>
      </c>
      <c r="M237" s="12">
        <v>0</v>
      </c>
      <c r="N237" s="12">
        <v>46360</v>
      </c>
    </row>
    <row r="238" spans="1:14" ht="24.75" customHeight="1">
      <c r="A238" s="7" t="s">
        <v>737</v>
      </c>
      <c r="B238" s="7" t="s">
        <v>738</v>
      </c>
      <c r="C238" s="7" t="s">
        <v>18</v>
      </c>
      <c r="D238" s="7" t="s">
        <v>19</v>
      </c>
      <c r="E238" s="7" t="s">
        <v>286</v>
      </c>
      <c r="F238" s="7" t="s">
        <v>287</v>
      </c>
      <c r="G238" s="8">
        <v>43248.47609953704</v>
      </c>
      <c r="H238" s="8">
        <v>43248.67003472222</v>
      </c>
      <c r="I238" s="7">
        <v>356680</v>
      </c>
      <c r="J238" s="9">
        <v>17834</v>
      </c>
      <c r="K238" s="9"/>
      <c r="L238" s="9">
        <v>64380.74</v>
      </c>
      <c r="M238" s="9">
        <v>0</v>
      </c>
      <c r="N238" s="9">
        <v>403226.74</v>
      </c>
    </row>
    <row r="239" spans="1:14" ht="24.75" customHeight="1">
      <c r="A239" s="10" t="s">
        <v>739</v>
      </c>
      <c r="B239" s="10" t="s">
        <v>309</v>
      </c>
      <c r="C239" s="10" t="s">
        <v>18</v>
      </c>
      <c r="D239" s="10" t="s">
        <v>19</v>
      </c>
      <c r="E239" s="10" t="s">
        <v>77</v>
      </c>
      <c r="F239" s="10" t="s">
        <v>78</v>
      </c>
      <c r="G239" s="11">
        <v>43248.52212962963</v>
      </c>
      <c r="H239" s="11">
        <v>43248.76440972222</v>
      </c>
      <c r="I239" s="10">
        <v>1293000</v>
      </c>
      <c r="J239" s="12">
        <v>12930</v>
      </c>
      <c r="K239" s="12"/>
      <c r="L239" s="12">
        <v>243213.3</v>
      </c>
      <c r="M239" s="12">
        <v>0</v>
      </c>
      <c r="N239" s="12">
        <v>1523283.3</v>
      </c>
    </row>
    <row r="240" spans="1:14" ht="24.75" customHeight="1">
      <c r="A240" s="7" t="s">
        <v>740</v>
      </c>
      <c r="B240" s="7" t="s">
        <v>741</v>
      </c>
      <c r="C240" s="7" t="s">
        <v>18</v>
      </c>
      <c r="D240" s="7" t="s">
        <v>19</v>
      </c>
      <c r="E240" s="7" t="s">
        <v>249</v>
      </c>
      <c r="F240" s="7" t="s">
        <v>250</v>
      </c>
      <c r="G240" s="8">
        <v>43248.61238425926</v>
      </c>
      <c r="H240" s="8">
        <v>43248.76429398148</v>
      </c>
      <c r="I240" s="7">
        <v>432000</v>
      </c>
      <c r="J240" s="9">
        <v>30240</v>
      </c>
      <c r="K240" s="9"/>
      <c r="L240" s="9">
        <v>76334.4</v>
      </c>
      <c r="M240" s="9">
        <v>0</v>
      </c>
      <c r="N240" s="9">
        <v>478094.4</v>
      </c>
    </row>
    <row r="241" spans="1:14" ht="24.75" customHeight="1">
      <c r="A241" s="10" t="s">
        <v>742</v>
      </c>
      <c r="B241" s="10" t="s">
        <v>743</v>
      </c>
      <c r="C241" s="10" t="s">
        <v>18</v>
      </c>
      <c r="D241" s="10" t="s">
        <v>19</v>
      </c>
      <c r="E241" s="10" t="s">
        <v>229</v>
      </c>
      <c r="F241" s="10" t="s">
        <v>230</v>
      </c>
      <c r="G241" s="11">
        <v>43248.766122685185</v>
      </c>
      <c r="H241" s="11">
        <v>43250.39769675926</v>
      </c>
      <c r="I241" s="10">
        <v>144700</v>
      </c>
      <c r="J241" s="12">
        <v>7235</v>
      </c>
      <c r="K241" s="12"/>
      <c r="L241" s="12">
        <v>26118.35</v>
      </c>
      <c r="M241" s="12">
        <v>0</v>
      </c>
      <c r="N241" s="12">
        <v>163583.35</v>
      </c>
    </row>
    <row r="242" spans="1:14" ht="24.75" customHeight="1">
      <c r="A242" s="7" t="s">
        <v>744</v>
      </c>
      <c r="B242" s="7" t="s">
        <v>745</v>
      </c>
      <c r="C242" s="7" t="s">
        <v>18</v>
      </c>
      <c r="D242" s="7" t="s">
        <v>19</v>
      </c>
      <c r="E242" s="7" t="s">
        <v>107</v>
      </c>
      <c r="F242" s="7" t="s">
        <v>108</v>
      </c>
      <c r="G242" s="8">
        <v>43249.53827546296</v>
      </c>
      <c r="H242" s="8">
        <v>43250.5059837963</v>
      </c>
      <c r="I242" s="7">
        <v>6.6</v>
      </c>
      <c r="J242" s="9">
        <v>0</v>
      </c>
      <c r="K242" s="9"/>
      <c r="L242" s="9">
        <v>1.254</v>
      </c>
      <c r="M242" s="9">
        <v>0</v>
      </c>
      <c r="N242" s="9">
        <v>7.854</v>
      </c>
    </row>
    <row r="243" spans="1:14" ht="24.75" customHeight="1">
      <c r="A243" s="7" t="s">
        <v>747</v>
      </c>
      <c r="B243" s="7" t="s">
        <v>748</v>
      </c>
      <c r="C243" s="7" t="s">
        <v>18</v>
      </c>
      <c r="D243" s="7" t="s">
        <v>19</v>
      </c>
      <c r="E243" s="7" t="s">
        <v>749</v>
      </c>
      <c r="F243" s="7" t="s">
        <v>750</v>
      </c>
      <c r="G243" s="8">
        <v>43250.63811342593</v>
      </c>
      <c r="H243" s="8">
        <v>43250.74716435185</v>
      </c>
      <c r="I243" s="7">
        <v>120000</v>
      </c>
      <c r="J243" s="9">
        <v>0</v>
      </c>
      <c r="K243" s="9"/>
      <c r="L243" s="9">
        <v>0</v>
      </c>
      <c r="M243" s="9">
        <v>0</v>
      </c>
      <c r="N243" s="9">
        <v>120000</v>
      </c>
    </row>
    <row r="244" spans="1:14" ht="24.75" customHeight="1">
      <c r="A244" s="7" t="s">
        <v>751</v>
      </c>
      <c r="B244" s="7" t="s">
        <v>746</v>
      </c>
      <c r="C244" s="7" t="s">
        <v>15</v>
      </c>
      <c r="D244" s="7" t="s">
        <v>19</v>
      </c>
      <c r="E244" s="7" t="s">
        <v>133</v>
      </c>
      <c r="F244" s="7" t="s">
        <v>134</v>
      </c>
      <c r="G244" s="8">
        <v>43250.757106481484</v>
      </c>
      <c r="H244" s="8">
        <v>43250.764398148145</v>
      </c>
      <c r="I244" s="7">
        <v>82821</v>
      </c>
      <c r="J244" s="9">
        <v>0</v>
      </c>
      <c r="K244" s="9">
        <v>0</v>
      </c>
      <c r="L244" s="9">
        <v>0</v>
      </c>
      <c r="M244" s="9">
        <v>0</v>
      </c>
      <c r="N244" s="9">
        <v>82821</v>
      </c>
    </row>
    <row r="245" spans="1:14" ht="24.75" customHeight="1">
      <c r="A245" s="10" t="s">
        <v>752</v>
      </c>
      <c r="B245" s="10" t="s">
        <v>37</v>
      </c>
      <c r="C245" s="10" t="s">
        <v>18</v>
      </c>
      <c r="D245" s="10" t="s">
        <v>19</v>
      </c>
      <c r="E245" s="10" t="s">
        <v>133</v>
      </c>
      <c r="F245" s="10" t="s">
        <v>134</v>
      </c>
      <c r="G245" s="11">
        <v>43251.90329861111</v>
      </c>
      <c r="H245" s="11">
        <v>43251.736354166664</v>
      </c>
      <c r="I245" s="10">
        <v>82071</v>
      </c>
      <c r="J245" s="12">
        <v>0</v>
      </c>
      <c r="K245" s="12">
        <v>0</v>
      </c>
      <c r="L245" s="12">
        <v>0</v>
      </c>
      <c r="M245" s="12">
        <v>0</v>
      </c>
      <c r="N245" s="12">
        <v>82071</v>
      </c>
    </row>
    <row r="246" spans="1:14" ht="24.75" customHeight="1">
      <c r="A246" s="7" t="s">
        <v>753</v>
      </c>
      <c r="B246" s="7" t="s">
        <v>37</v>
      </c>
      <c r="C246" s="7" t="s">
        <v>18</v>
      </c>
      <c r="D246" s="7" t="s">
        <v>16</v>
      </c>
      <c r="E246" s="7" t="s">
        <v>38</v>
      </c>
      <c r="F246" s="7" t="s">
        <v>39</v>
      </c>
      <c r="G246" s="8">
        <v>43251.909224537034</v>
      </c>
      <c r="H246" s="8">
        <v>43251.74229166667</v>
      </c>
      <c r="I246" s="7">
        <v>75642</v>
      </c>
      <c r="J246" s="9">
        <v>0</v>
      </c>
      <c r="K246" s="9">
        <v>0</v>
      </c>
      <c r="L246" s="9">
        <v>0</v>
      </c>
      <c r="M246" s="9">
        <v>0</v>
      </c>
      <c r="N246" s="9">
        <v>75642</v>
      </c>
    </row>
    <row r="247" spans="1:14" ht="24.75" customHeight="1">
      <c r="A247" s="10" t="s">
        <v>754</v>
      </c>
      <c r="B247" s="10" t="s">
        <v>37</v>
      </c>
      <c r="C247" s="10" t="s">
        <v>18</v>
      </c>
      <c r="D247" s="10" t="s">
        <v>19</v>
      </c>
      <c r="E247" s="10" t="s">
        <v>38</v>
      </c>
      <c r="F247" s="10" t="s">
        <v>39</v>
      </c>
      <c r="G247" s="11">
        <v>43251.91339120371</v>
      </c>
      <c r="H247" s="11">
        <v>43251.74644675926</v>
      </c>
      <c r="I247" s="10">
        <v>93280</v>
      </c>
      <c r="J247" s="12">
        <v>0</v>
      </c>
      <c r="K247" s="12">
        <v>0</v>
      </c>
      <c r="L247" s="12">
        <v>0</v>
      </c>
      <c r="M247" s="12">
        <v>0</v>
      </c>
      <c r="N247" s="12">
        <v>93280</v>
      </c>
    </row>
    <row r="248" spans="1:14" ht="24.75" customHeight="1">
      <c r="A248" s="10" t="s">
        <v>755</v>
      </c>
      <c r="B248" s="10" t="s">
        <v>756</v>
      </c>
      <c r="C248" s="10" t="s">
        <v>18</v>
      </c>
      <c r="D248" s="10" t="s">
        <v>19</v>
      </c>
      <c r="E248" s="10" t="s">
        <v>107</v>
      </c>
      <c r="F248" s="10" t="s">
        <v>108</v>
      </c>
      <c r="G248" s="11">
        <v>43252.53962962963</v>
      </c>
      <c r="H248" s="11">
        <v>43256.68195601852</v>
      </c>
      <c r="I248" s="10">
        <v>16.5</v>
      </c>
      <c r="J248" s="12">
        <v>0</v>
      </c>
      <c r="K248" s="12"/>
      <c r="L248" s="12">
        <v>3.135</v>
      </c>
      <c r="M248" s="12">
        <v>0</v>
      </c>
      <c r="N248" s="12">
        <v>19.635</v>
      </c>
    </row>
    <row r="249" spans="1:14" ht="24.75" customHeight="1">
      <c r="A249" s="7" t="s">
        <v>758</v>
      </c>
      <c r="B249" s="7" t="s">
        <v>759</v>
      </c>
      <c r="C249" s="7" t="s">
        <v>18</v>
      </c>
      <c r="D249" s="7" t="s">
        <v>19</v>
      </c>
      <c r="E249" s="7" t="s">
        <v>83</v>
      </c>
      <c r="F249" s="7" t="s">
        <v>84</v>
      </c>
      <c r="G249" s="8">
        <v>43255.577997685185</v>
      </c>
      <c r="H249" s="8">
        <v>43255.692557870374</v>
      </c>
      <c r="I249" s="7">
        <v>20</v>
      </c>
      <c r="J249" s="9">
        <v>0</v>
      </c>
      <c r="K249" s="9"/>
      <c r="L249" s="9">
        <v>3.8</v>
      </c>
      <c r="M249" s="9">
        <v>0</v>
      </c>
      <c r="N249" s="9">
        <v>23.8</v>
      </c>
    </row>
    <row r="250" spans="1:14" ht="24.75" customHeight="1">
      <c r="A250" s="10" t="s">
        <v>760</v>
      </c>
      <c r="B250" s="10" t="s">
        <v>761</v>
      </c>
      <c r="C250" s="10" t="s">
        <v>18</v>
      </c>
      <c r="D250" s="10" t="s">
        <v>19</v>
      </c>
      <c r="E250" s="10" t="s">
        <v>83</v>
      </c>
      <c r="F250" s="10" t="s">
        <v>84</v>
      </c>
      <c r="G250" s="11">
        <v>43255.601747685185</v>
      </c>
      <c r="H250" s="11">
        <v>43255.69244212963</v>
      </c>
      <c r="I250" s="10">
        <v>2348</v>
      </c>
      <c r="J250" s="12">
        <v>0</v>
      </c>
      <c r="K250" s="12"/>
      <c r="L250" s="12">
        <v>0</v>
      </c>
      <c r="M250" s="12">
        <v>0</v>
      </c>
      <c r="N250" s="12">
        <v>2348</v>
      </c>
    </row>
    <row r="251" spans="1:14" ht="24.75" customHeight="1">
      <c r="A251" s="7" t="s">
        <v>762</v>
      </c>
      <c r="B251" s="7" t="s">
        <v>763</v>
      </c>
      <c r="C251" s="7" t="s">
        <v>18</v>
      </c>
      <c r="D251" s="7" t="s">
        <v>19</v>
      </c>
      <c r="E251" s="7" t="s">
        <v>295</v>
      </c>
      <c r="F251" s="7" t="s">
        <v>296</v>
      </c>
      <c r="G251" s="8">
        <v>43256.43755787037</v>
      </c>
      <c r="H251" s="8">
        <v>43256.68178240741</v>
      </c>
      <c r="I251" s="7">
        <v>386540</v>
      </c>
      <c r="J251" s="9">
        <v>15462</v>
      </c>
      <c r="K251" s="9"/>
      <c r="L251" s="9">
        <v>70504.82</v>
      </c>
      <c r="M251" s="9">
        <v>0</v>
      </c>
      <c r="N251" s="9">
        <v>441582.82</v>
      </c>
    </row>
    <row r="252" spans="1:14" ht="24.75" customHeight="1">
      <c r="A252" s="10" t="s">
        <v>764</v>
      </c>
      <c r="B252" s="10" t="s">
        <v>757</v>
      </c>
      <c r="C252" s="10" t="s">
        <v>18</v>
      </c>
      <c r="D252" s="10" t="s">
        <v>19</v>
      </c>
      <c r="E252" s="10" t="s">
        <v>179</v>
      </c>
      <c r="F252" s="10" t="s">
        <v>180</v>
      </c>
      <c r="G252" s="11">
        <v>43256.46957175926</v>
      </c>
      <c r="H252" s="11">
        <v>43256.68163194445</v>
      </c>
      <c r="I252" s="10">
        <v>770</v>
      </c>
      <c r="J252" s="12">
        <v>0</v>
      </c>
      <c r="K252" s="12"/>
      <c r="L252" s="12">
        <v>146.3</v>
      </c>
      <c r="M252" s="12">
        <v>0</v>
      </c>
      <c r="N252" s="12">
        <v>916.3</v>
      </c>
    </row>
    <row r="253" spans="1:14" ht="24.75" customHeight="1">
      <c r="A253" s="7" t="s">
        <v>765</v>
      </c>
      <c r="B253" s="7" t="s">
        <v>766</v>
      </c>
      <c r="C253" s="7" t="s">
        <v>15</v>
      </c>
      <c r="D253" s="7" t="s">
        <v>19</v>
      </c>
      <c r="E253" s="7" t="s">
        <v>28</v>
      </c>
      <c r="F253" s="7" t="s">
        <v>29</v>
      </c>
      <c r="G253" s="8">
        <v>43257.51766203704</v>
      </c>
      <c r="H253" s="8">
        <v>43257.56596064815</v>
      </c>
      <c r="I253" s="7">
        <v>1446362</v>
      </c>
      <c r="J253" s="9">
        <v>0</v>
      </c>
      <c r="K253" s="9">
        <v>0</v>
      </c>
      <c r="L253" s="9">
        <v>0</v>
      </c>
      <c r="M253" s="9">
        <v>0</v>
      </c>
      <c r="N253" s="9">
        <v>1446362</v>
      </c>
    </row>
    <row r="254" spans="1:14" ht="24.75" customHeight="1">
      <c r="A254" s="10" t="s">
        <v>767</v>
      </c>
      <c r="B254" s="10" t="s">
        <v>37</v>
      </c>
      <c r="C254" s="10" t="s">
        <v>18</v>
      </c>
      <c r="D254" s="10" t="s">
        <v>19</v>
      </c>
      <c r="E254" s="10" t="s">
        <v>38</v>
      </c>
      <c r="F254" s="10" t="s">
        <v>39</v>
      </c>
      <c r="G254" s="11">
        <v>43257.871712962966</v>
      </c>
      <c r="H254" s="11">
        <v>43257.70471064815</v>
      </c>
      <c r="I254" s="10">
        <v>198594</v>
      </c>
      <c r="J254" s="12">
        <v>0</v>
      </c>
      <c r="K254" s="12">
        <v>0</v>
      </c>
      <c r="L254" s="12">
        <v>0</v>
      </c>
      <c r="M254" s="12">
        <v>0</v>
      </c>
      <c r="N254" s="12">
        <v>198594</v>
      </c>
    </row>
    <row r="255" spans="1:14" ht="24.75" customHeight="1">
      <c r="A255" s="10" t="s">
        <v>768</v>
      </c>
      <c r="B255" s="10" t="s">
        <v>769</v>
      </c>
      <c r="C255" s="10" t="s">
        <v>18</v>
      </c>
      <c r="D255" s="10" t="s">
        <v>19</v>
      </c>
      <c r="E255" s="10" t="s">
        <v>20</v>
      </c>
      <c r="F255" s="10" t="s">
        <v>21</v>
      </c>
      <c r="G255" s="11">
        <v>43258.424467592595</v>
      </c>
      <c r="H255" s="11">
        <v>43263.72756944445</v>
      </c>
      <c r="I255" s="10">
        <v>1294260</v>
      </c>
      <c r="J255" s="12">
        <v>0</v>
      </c>
      <c r="K255" s="12"/>
      <c r="L255" s="12">
        <v>0</v>
      </c>
      <c r="M255" s="12">
        <v>0</v>
      </c>
      <c r="N255" s="12">
        <v>1294260</v>
      </c>
    </row>
    <row r="256" spans="1:14" ht="24.75" customHeight="1">
      <c r="A256" s="7" t="s">
        <v>770</v>
      </c>
      <c r="B256" s="7" t="s">
        <v>771</v>
      </c>
      <c r="C256" s="7" t="s">
        <v>18</v>
      </c>
      <c r="D256" s="7" t="s">
        <v>19</v>
      </c>
      <c r="E256" s="7" t="s">
        <v>195</v>
      </c>
      <c r="F256" s="7" t="s">
        <v>196</v>
      </c>
      <c r="G256" s="8">
        <v>43258.44594907408</v>
      </c>
      <c r="H256" s="8">
        <v>43258.559965277775</v>
      </c>
      <c r="I256" s="7">
        <v>1852</v>
      </c>
      <c r="J256" s="9">
        <v>0</v>
      </c>
      <c r="K256" s="9"/>
      <c r="L256" s="9">
        <v>0</v>
      </c>
      <c r="M256" s="9">
        <v>0</v>
      </c>
      <c r="N256" s="9">
        <v>1852</v>
      </c>
    </row>
    <row r="257" spans="1:14" ht="24.75" customHeight="1">
      <c r="A257" s="7" t="s">
        <v>772</v>
      </c>
      <c r="B257" s="7" t="s">
        <v>37</v>
      </c>
      <c r="C257" s="7" t="s">
        <v>18</v>
      </c>
      <c r="D257" s="7" t="s">
        <v>19</v>
      </c>
      <c r="E257" s="7" t="s">
        <v>38</v>
      </c>
      <c r="F257" s="7" t="s">
        <v>39</v>
      </c>
      <c r="G257" s="8">
        <v>43259.655127314814</v>
      </c>
      <c r="H257" s="8">
        <v>43259.48810185185</v>
      </c>
      <c r="I257" s="7">
        <v>213696</v>
      </c>
      <c r="J257" s="9">
        <v>0</v>
      </c>
      <c r="K257" s="9">
        <v>0</v>
      </c>
      <c r="L257" s="9">
        <v>0</v>
      </c>
      <c r="M257" s="9">
        <v>0</v>
      </c>
      <c r="N257" s="9">
        <v>213696</v>
      </c>
    </row>
    <row r="258" spans="1:14" ht="24.75" customHeight="1">
      <c r="A258" s="7" t="s">
        <v>773</v>
      </c>
      <c r="B258" s="7" t="s">
        <v>37</v>
      </c>
      <c r="C258" s="7" t="s">
        <v>18</v>
      </c>
      <c r="D258" s="7" t="s">
        <v>19</v>
      </c>
      <c r="E258" s="7" t="s">
        <v>38</v>
      </c>
      <c r="F258" s="7" t="s">
        <v>39</v>
      </c>
      <c r="G258" s="8">
        <v>43259.77171296296</v>
      </c>
      <c r="H258" s="8">
        <v>43259.6046875</v>
      </c>
      <c r="I258" s="7">
        <v>281500</v>
      </c>
      <c r="J258" s="9">
        <v>0</v>
      </c>
      <c r="K258" s="9">
        <v>0</v>
      </c>
      <c r="L258" s="9">
        <v>0</v>
      </c>
      <c r="M258" s="9">
        <v>0</v>
      </c>
      <c r="N258" s="9">
        <v>281500</v>
      </c>
    </row>
    <row r="259" spans="1:14" ht="24.75" customHeight="1">
      <c r="A259" s="10" t="s">
        <v>774</v>
      </c>
      <c r="B259" s="10" t="s">
        <v>775</v>
      </c>
      <c r="C259" s="10" t="s">
        <v>18</v>
      </c>
      <c r="D259" s="10" t="s">
        <v>19</v>
      </c>
      <c r="E259" s="10" t="s">
        <v>107</v>
      </c>
      <c r="F259" s="10" t="s">
        <v>108</v>
      </c>
      <c r="G259" s="11">
        <v>43259.7765625</v>
      </c>
      <c r="H259" s="11">
        <v>43263.72980324074</v>
      </c>
      <c r="I259" s="10">
        <v>26.4</v>
      </c>
      <c r="J259" s="12">
        <v>0</v>
      </c>
      <c r="K259" s="12"/>
      <c r="L259" s="12">
        <v>5.016</v>
      </c>
      <c r="M259" s="12">
        <v>0</v>
      </c>
      <c r="N259" s="12">
        <v>31.416</v>
      </c>
    </row>
    <row r="260" spans="1:14" ht="24.75" customHeight="1">
      <c r="A260" s="7" t="s">
        <v>776</v>
      </c>
      <c r="B260" s="7" t="s">
        <v>37</v>
      </c>
      <c r="C260" s="7" t="s">
        <v>18</v>
      </c>
      <c r="D260" s="7" t="s">
        <v>19</v>
      </c>
      <c r="E260" s="7" t="s">
        <v>38</v>
      </c>
      <c r="F260" s="7" t="s">
        <v>39</v>
      </c>
      <c r="G260" s="8">
        <v>43259.871724537035</v>
      </c>
      <c r="H260" s="8">
        <v>43259.70469907407</v>
      </c>
      <c r="I260" s="7">
        <v>56300</v>
      </c>
      <c r="J260" s="9">
        <v>0</v>
      </c>
      <c r="K260" s="9">
        <v>0</v>
      </c>
      <c r="L260" s="9">
        <v>0</v>
      </c>
      <c r="M260" s="9">
        <v>0</v>
      </c>
      <c r="N260" s="9">
        <v>56300</v>
      </c>
    </row>
    <row r="261" spans="1:14" ht="24.75" customHeight="1">
      <c r="A261" s="10" t="s">
        <v>777</v>
      </c>
      <c r="B261" s="10" t="s">
        <v>778</v>
      </c>
      <c r="C261" s="10" t="s">
        <v>18</v>
      </c>
      <c r="D261" s="10" t="s">
        <v>19</v>
      </c>
      <c r="E261" s="10" t="s">
        <v>779</v>
      </c>
      <c r="F261" s="10" t="s">
        <v>780</v>
      </c>
      <c r="G261" s="11">
        <v>43262.67712962963</v>
      </c>
      <c r="H261" s="11">
        <v>43263.731527777774</v>
      </c>
      <c r="I261" s="10">
        <v>176700</v>
      </c>
      <c r="J261" s="12">
        <v>1767</v>
      </c>
      <c r="K261" s="12"/>
      <c r="L261" s="12">
        <v>33237.27</v>
      </c>
      <c r="M261" s="12">
        <v>0</v>
      </c>
      <c r="N261" s="12">
        <v>208170.27</v>
      </c>
    </row>
    <row r="262" spans="1:14" ht="24.75" customHeight="1">
      <c r="A262" s="7" t="s">
        <v>781</v>
      </c>
      <c r="B262" s="7" t="s">
        <v>37</v>
      </c>
      <c r="C262" s="7" t="s">
        <v>18</v>
      </c>
      <c r="D262" s="7" t="s">
        <v>19</v>
      </c>
      <c r="E262" s="7" t="s">
        <v>38</v>
      </c>
      <c r="F262" s="7" t="s">
        <v>39</v>
      </c>
      <c r="G262" s="8">
        <v>43262.79672453704</v>
      </c>
      <c r="H262" s="8">
        <v>43262.62967592593</v>
      </c>
      <c r="I262" s="7">
        <v>188412</v>
      </c>
      <c r="J262" s="9">
        <v>0</v>
      </c>
      <c r="K262" s="9">
        <v>0</v>
      </c>
      <c r="L262" s="9">
        <v>0</v>
      </c>
      <c r="M262" s="9">
        <v>0</v>
      </c>
      <c r="N262" s="9">
        <v>188412</v>
      </c>
    </row>
    <row r="263" spans="1:14" ht="24.75" customHeight="1">
      <c r="A263" s="10" t="s">
        <v>782</v>
      </c>
      <c r="B263" s="10" t="s">
        <v>37</v>
      </c>
      <c r="C263" s="10" t="s">
        <v>18</v>
      </c>
      <c r="D263" s="10" t="s">
        <v>19</v>
      </c>
      <c r="E263" s="10" t="s">
        <v>38</v>
      </c>
      <c r="F263" s="10" t="s">
        <v>39</v>
      </c>
      <c r="G263" s="11">
        <v>43262.796747685185</v>
      </c>
      <c r="H263" s="11">
        <v>43262.629699074074</v>
      </c>
      <c r="I263" s="10">
        <v>41738</v>
      </c>
      <c r="J263" s="12">
        <v>0</v>
      </c>
      <c r="K263" s="12">
        <v>0</v>
      </c>
      <c r="L263" s="12">
        <v>0</v>
      </c>
      <c r="M263" s="12">
        <v>0</v>
      </c>
      <c r="N263" s="12">
        <v>41738</v>
      </c>
    </row>
    <row r="264" spans="1:14" ht="24.75" customHeight="1">
      <c r="A264" s="7" t="s">
        <v>783</v>
      </c>
      <c r="B264" s="7" t="s">
        <v>37</v>
      </c>
      <c r="C264" s="7" t="s">
        <v>18</v>
      </c>
      <c r="D264" s="7" t="s">
        <v>19</v>
      </c>
      <c r="E264" s="7" t="s">
        <v>38</v>
      </c>
      <c r="F264" s="7" t="s">
        <v>39</v>
      </c>
      <c r="G264" s="8">
        <v>43262.79675925926</v>
      </c>
      <c r="H264" s="8">
        <v>43262.62971064815</v>
      </c>
      <c r="I264" s="7">
        <v>41738</v>
      </c>
      <c r="J264" s="9">
        <v>0</v>
      </c>
      <c r="K264" s="9">
        <v>0</v>
      </c>
      <c r="L264" s="9">
        <v>0</v>
      </c>
      <c r="M264" s="9">
        <v>0</v>
      </c>
      <c r="N264" s="9">
        <v>41738</v>
      </c>
    </row>
    <row r="265" spans="1:14" ht="24.75" customHeight="1">
      <c r="A265" s="10" t="s">
        <v>784</v>
      </c>
      <c r="B265" s="10" t="s">
        <v>785</v>
      </c>
      <c r="C265" s="10" t="s">
        <v>15</v>
      </c>
      <c r="D265" s="10" t="s">
        <v>19</v>
      </c>
      <c r="E265" s="10" t="s">
        <v>209</v>
      </c>
      <c r="F265" s="10" t="s">
        <v>210</v>
      </c>
      <c r="G265" s="11">
        <v>43263.55001157407</v>
      </c>
      <c r="H265" s="11">
        <v>43287.52819444444</v>
      </c>
      <c r="I265" s="10">
        <v>219500</v>
      </c>
      <c r="J265" s="12">
        <v>0</v>
      </c>
      <c r="K265" s="12">
        <v>0</v>
      </c>
      <c r="L265" s="12">
        <v>41705</v>
      </c>
      <c r="M265" s="12">
        <v>0</v>
      </c>
      <c r="N265" s="12">
        <v>261205</v>
      </c>
    </row>
    <row r="266" spans="1:14" ht="24.75" customHeight="1">
      <c r="A266" s="7" t="s">
        <v>786</v>
      </c>
      <c r="B266" s="7" t="s">
        <v>787</v>
      </c>
      <c r="C266" s="7" t="s">
        <v>18</v>
      </c>
      <c r="D266" s="7" t="s">
        <v>19</v>
      </c>
      <c r="E266" s="7" t="s">
        <v>289</v>
      </c>
      <c r="F266" s="7" t="s">
        <v>290</v>
      </c>
      <c r="G266" s="8">
        <v>43263.642592592594</v>
      </c>
      <c r="H266" s="8">
        <v>43263.72849537037</v>
      </c>
      <c r="I266" s="7">
        <v>54</v>
      </c>
      <c r="J266" s="9">
        <v>0</v>
      </c>
      <c r="K266" s="9"/>
      <c r="L266" s="9">
        <v>0</v>
      </c>
      <c r="M266" s="9">
        <v>0</v>
      </c>
      <c r="N266" s="9">
        <v>54</v>
      </c>
    </row>
    <row r="267" spans="1:14" ht="24.75" customHeight="1">
      <c r="A267" s="10" t="s">
        <v>788</v>
      </c>
      <c r="B267" s="10" t="s">
        <v>37</v>
      </c>
      <c r="C267" s="10" t="s">
        <v>18</v>
      </c>
      <c r="D267" s="10" t="s">
        <v>19</v>
      </c>
      <c r="E267" s="10" t="s">
        <v>38</v>
      </c>
      <c r="F267" s="10" t="s">
        <v>39</v>
      </c>
      <c r="G267" s="11">
        <v>43263.905069444445</v>
      </c>
      <c r="H267" s="11">
        <v>43263.73799768519</v>
      </c>
      <c r="I267" s="10">
        <v>134244</v>
      </c>
      <c r="J267" s="12">
        <v>0</v>
      </c>
      <c r="K267" s="12">
        <v>0</v>
      </c>
      <c r="L267" s="12">
        <v>0</v>
      </c>
      <c r="M267" s="12">
        <v>0</v>
      </c>
      <c r="N267" s="12">
        <v>134244</v>
      </c>
    </row>
    <row r="268" spans="1:14" ht="24.75" customHeight="1">
      <c r="A268" s="7" t="s">
        <v>789</v>
      </c>
      <c r="B268" s="7" t="s">
        <v>790</v>
      </c>
      <c r="C268" s="7" t="s">
        <v>18</v>
      </c>
      <c r="D268" s="7" t="s">
        <v>19</v>
      </c>
      <c r="E268" s="7" t="s">
        <v>651</v>
      </c>
      <c r="F268" s="7" t="s">
        <v>652</v>
      </c>
      <c r="G268" s="8">
        <v>43264.44678240741</v>
      </c>
      <c r="H268" s="8">
        <v>43264.70238425926</v>
      </c>
      <c r="I268" s="7">
        <v>145200</v>
      </c>
      <c r="J268" s="9">
        <v>0</v>
      </c>
      <c r="K268" s="9"/>
      <c r="L268" s="9">
        <v>0</v>
      </c>
      <c r="M268" s="9">
        <v>0</v>
      </c>
      <c r="N268" s="9">
        <v>145200</v>
      </c>
    </row>
    <row r="269" spans="1:14" ht="24.75" customHeight="1">
      <c r="A269" s="10" t="s">
        <v>791</v>
      </c>
      <c r="B269" s="10" t="s">
        <v>792</v>
      </c>
      <c r="C269" s="10" t="s">
        <v>18</v>
      </c>
      <c r="D269" s="10" t="s">
        <v>19</v>
      </c>
      <c r="E269" s="10" t="s">
        <v>83</v>
      </c>
      <c r="F269" s="10" t="s">
        <v>84</v>
      </c>
      <c r="G269" s="11">
        <v>43264.46372685185</v>
      </c>
      <c r="H269" s="11">
        <v>43264.70523148148</v>
      </c>
      <c r="I269" s="10">
        <v>20</v>
      </c>
      <c r="J269" s="12">
        <v>0</v>
      </c>
      <c r="K269" s="12"/>
      <c r="L269" s="12">
        <v>3.8</v>
      </c>
      <c r="M269" s="12">
        <v>0</v>
      </c>
      <c r="N269" s="12">
        <v>23.8</v>
      </c>
    </row>
    <row r="270" spans="1:14" ht="24.75" customHeight="1">
      <c r="A270" s="7" t="s">
        <v>793</v>
      </c>
      <c r="B270" s="7" t="s">
        <v>794</v>
      </c>
      <c r="C270" s="7" t="s">
        <v>18</v>
      </c>
      <c r="D270" s="7" t="s">
        <v>19</v>
      </c>
      <c r="E270" s="7" t="s">
        <v>83</v>
      </c>
      <c r="F270" s="7" t="s">
        <v>84</v>
      </c>
      <c r="G270" s="8">
        <v>43264.47809027778</v>
      </c>
      <c r="H270" s="8">
        <v>43264.705104166664</v>
      </c>
      <c r="I270" s="7">
        <v>1828</v>
      </c>
      <c r="J270" s="9">
        <v>0</v>
      </c>
      <c r="K270" s="9"/>
      <c r="L270" s="9">
        <v>0</v>
      </c>
      <c r="M270" s="9">
        <v>0</v>
      </c>
      <c r="N270" s="9">
        <v>1828</v>
      </c>
    </row>
    <row r="271" spans="1:14" ht="24.75" customHeight="1">
      <c r="A271" s="10" t="s">
        <v>795</v>
      </c>
      <c r="B271" s="10" t="s">
        <v>796</v>
      </c>
      <c r="C271" s="10" t="s">
        <v>18</v>
      </c>
      <c r="D271" s="10" t="s">
        <v>19</v>
      </c>
      <c r="E271" s="10" t="s">
        <v>83</v>
      </c>
      <c r="F271" s="10" t="s">
        <v>84</v>
      </c>
      <c r="G271" s="11">
        <v>43264.486909722225</v>
      </c>
      <c r="H271" s="11">
        <v>43264.70233796296</v>
      </c>
      <c r="I271" s="10">
        <v>20</v>
      </c>
      <c r="J271" s="12">
        <v>0</v>
      </c>
      <c r="K271" s="12"/>
      <c r="L271" s="12">
        <v>3.8</v>
      </c>
      <c r="M271" s="12">
        <v>0</v>
      </c>
      <c r="N271" s="12">
        <v>23.8</v>
      </c>
    </row>
    <row r="272" spans="1:14" ht="24.75" customHeight="1">
      <c r="A272" s="7" t="s">
        <v>797</v>
      </c>
      <c r="B272" s="7" t="s">
        <v>798</v>
      </c>
      <c r="C272" s="7" t="s">
        <v>18</v>
      </c>
      <c r="D272" s="7" t="s">
        <v>19</v>
      </c>
      <c r="E272" s="7" t="s">
        <v>83</v>
      </c>
      <c r="F272" s="7" t="s">
        <v>84</v>
      </c>
      <c r="G272" s="8">
        <v>43264.491898148146</v>
      </c>
      <c r="H272" s="8">
        <v>43264.704988425925</v>
      </c>
      <c r="I272" s="7">
        <v>1207</v>
      </c>
      <c r="J272" s="9">
        <v>0</v>
      </c>
      <c r="K272" s="9"/>
      <c r="L272" s="9">
        <v>0</v>
      </c>
      <c r="M272" s="9">
        <v>0</v>
      </c>
      <c r="N272" s="9">
        <v>1207</v>
      </c>
    </row>
    <row r="273" spans="1:14" ht="24.75" customHeight="1">
      <c r="A273" s="10" t="s">
        <v>799</v>
      </c>
      <c r="B273" s="10" t="s">
        <v>800</v>
      </c>
      <c r="C273" s="10" t="s">
        <v>18</v>
      </c>
      <c r="D273" s="10" t="s">
        <v>19</v>
      </c>
      <c r="E273" s="10" t="s">
        <v>105</v>
      </c>
      <c r="F273" s="10" t="s">
        <v>106</v>
      </c>
      <c r="G273" s="11">
        <v>43264.49810185185</v>
      </c>
      <c r="H273" s="11">
        <v>43266.717685185184</v>
      </c>
      <c r="I273" s="10">
        <v>483</v>
      </c>
      <c r="J273" s="12">
        <v>0</v>
      </c>
      <c r="K273" s="12"/>
      <c r="L273" s="12">
        <v>91.77</v>
      </c>
      <c r="M273" s="12">
        <v>0</v>
      </c>
      <c r="N273" s="12">
        <v>574.77</v>
      </c>
    </row>
    <row r="274" spans="1:14" ht="24.75" customHeight="1">
      <c r="A274" s="7" t="s">
        <v>801</v>
      </c>
      <c r="B274" s="7" t="s">
        <v>802</v>
      </c>
      <c r="C274" s="7" t="s">
        <v>18</v>
      </c>
      <c r="D274" s="7" t="s">
        <v>19</v>
      </c>
      <c r="E274" s="7" t="s">
        <v>165</v>
      </c>
      <c r="F274" s="7" t="s">
        <v>166</v>
      </c>
      <c r="G274" s="8">
        <v>43264.504641203705</v>
      </c>
      <c r="H274" s="8">
        <v>43264.704872685186</v>
      </c>
      <c r="I274" s="7">
        <v>18</v>
      </c>
      <c r="J274" s="9">
        <v>0</v>
      </c>
      <c r="K274" s="9"/>
      <c r="L274" s="9">
        <v>3.42</v>
      </c>
      <c r="M274" s="9">
        <v>0</v>
      </c>
      <c r="N274" s="9">
        <v>21.42</v>
      </c>
    </row>
    <row r="275" spans="1:14" ht="24.75" customHeight="1">
      <c r="A275" s="10" t="s">
        <v>803</v>
      </c>
      <c r="B275" s="10" t="s">
        <v>804</v>
      </c>
      <c r="C275" s="10" t="s">
        <v>18</v>
      </c>
      <c r="D275" s="10" t="s">
        <v>19</v>
      </c>
      <c r="E275" s="10" t="s">
        <v>165</v>
      </c>
      <c r="F275" s="10" t="s">
        <v>166</v>
      </c>
      <c r="G275" s="11">
        <v>43264.51788194444</v>
      </c>
      <c r="H275" s="11">
        <v>43264.70475694445</v>
      </c>
      <c r="I275" s="10">
        <v>3840.42</v>
      </c>
      <c r="J275" s="12">
        <v>0</v>
      </c>
      <c r="K275" s="12"/>
      <c r="L275" s="12">
        <v>0</v>
      </c>
      <c r="M275" s="12">
        <v>0</v>
      </c>
      <c r="N275" s="12">
        <v>3840.42</v>
      </c>
    </row>
    <row r="276" spans="1:14" ht="24.75" customHeight="1">
      <c r="A276" s="7" t="s">
        <v>805</v>
      </c>
      <c r="B276" s="7" t="s">
        <v>806</v>
      </c>
      <c r="C276" s="7" t="s">
        <v>18</v>
      </c>
      <c r="D276" s="7" t="s">
        <v>19</v>
      </c>
      <c r="E276" s="7" t="s">
        <v>32</v>
      </c>
      <c r="F276" s="7" t="s">
        <v>33</v>
      </c>
      <c r="G276" s="8">
        <v>43264.608622685184</v>
      </c>
      <c r="H276" s="8">
        <v>43264.702210648145</v>
      </c>
      <c r="I276" s="7">
        <v>40931</v>
      </c>
      <c r="J276" s="9">
        <v>0</v>
      </c>
      <c r="K276" s="9"/>
      <c r="L276" s="9">
        <v>0</v>
      </c>
      <c r="M276" s="9">
        <v>0</v>
      </c>
      <c r="N276" s="9">
        <v>40931</v>
      </c>
    </row>
    <row r="277" spans="1:14" ht="24.75" customHeight="1">
      <c r="A277" s="7" t="s">
        <v>807</v>
      </c>
      <c r="B277" s="7" t="s">
        <v>808</v>
      </c>
      <c r="C277" s="7" t="s">
        <v>18</v>
      </c>
      <c r="D277" s="7" t="s">
        <v>19</v>
      </c>
      <c r="E277" s="7" t="s">
        <v>109</v>
      </c>
      <c r="F277" s="7" t="s">
        <v>110</v>
      </c>
      <c r="G277" s="8">
        <v>43264.74358796296</v>
      </c>
      <c r="H277" s="8">
        <v>43266.53094907408</v>
      </c>
      <c r="I277" s="7">
        <v>19024</v>
      </c>
      <c r="J277" s="9">
        <v>190</v>
      </c>
      <c r="K277" s="9"/>
      <c r="L277" s="9">
        <v>3578.46</v>
      </c>
      <c r="M277" s="9">
        <v>659</v>
      </c>
      <c r="N277" s="9">
        <v>23071.46</v>
      </c>
    </row>
    <row r="278" spans="1:14" ht="24.75" customHeight="1">
      <c r="A278" s="10" t="s">
        <v>809</v>
      </c>
      <c r="B278" s="10" t="s">
        <v>266</v>
      </c>
      <c r="C278" s="10" t="s">
        <v>18</v>
      </c>
      <c r="D278" s="10" t="s">
        <v>19</v>
      </c>
      <c r="E278" s="10" t="s">
        <v>96</v>
      </c>
      <c r="F278" s="10" t="s">
        <v>97</v>
      </c>
      <c r="G278" s="11">
        <v>43265.525659722225</v>
      </c>
      <c r="H278" s="11">
        <v>43265.53668981481</v>
      </c>
      <c r="I278" s="10">
        <v>126010</v>
      </c>
      <c r="J278" s="12">
        <v>0</v>
      </c>
      <c r="K278" s="12"/>
      <c r="L278" s="12">
        <v>23941.9</v>
      </c>
      <c r="M278" s="12">
        <v>0</v>
      </c>
      <c r="N278" s="12">
        <v>149951.9</v>
      </c>
    </row>
    <row r="279" spans="1:14" ht="24.75" customHeight="1">
      <c r="A279" s="10" t="s">
        <v>811</v>
      </c>
      <c r="B279" s="10" t="s">
        <v>812</v>
      </c>
      <c r="C279" s="10" t="s">
        <v>18</v>
      </c>
      <c r="D279" s="10" t="s">
        <v>19</v>
      </c>
      <c r="E279" s="10" t="s">
        <v>107</v>
      </c>
      <c r="F279" s="10" t="s">
        <v>108</v>
      </c>
      <c r="G279" s="11">
        <v>43265.67297453704</v>
      </c>
      <c r="H279" s="11">
        <v>43266.65390046296</v>
      </c>
      <c r="I279" s="10">
        <v>9.9</v>
      </c>
      <c r="J279" s="12">
        <v>0</v>
      </c>
      <c r="K279" s="12"/>
      <c r="L279" s="12">
        <v>1.881</v>
      </c>
      <c r="M279" s="12">
        <v>0</v>
      </c>
      <c r="N279" s="12">
        <v>11.781</v>
      </c>
    </row>
    <row r="280" spans="1:14" ht="24.75" customHeight="1">
      <c r="A280" s="7" t="s">
        <v>813</v>
      </c>
      <c r="B280" s="7" t="s">
        <v>810</v>
      </c>
      <c r="C280" s="7" t="s">
        <v>18</v>
      </c>
      <c r="D280" s="7" t="s">
        <v>19</v>
      </c>
      <c r="E280" s="7" t="s">
        <v>651</v>
      </c>
      <c r="F280" s="7" t="s">
        <v>652</v>
      </c>
      <c r="G280" s="8">
        <v>43266.57414351852</v>
      </c>
      <c r="H280" s="8">
        <v>43266.57953703704</v>
      </c>
      <c r="I280" s="7">
        <v>180000</v>
      </c>
      <c r="J280" s="9">
        <v>0</v>
      </c>
      <c r="K280" s="9"/>
      <c r="L280" s="9">
        <v>0</v>
      </c>
      <c r="M280" s="9">
        <v>0</v>
      </c>
      <c r="N280" s="9">
        <v>180000</v>
      </c>
    </row>
    <row r="281" spans="1:14" ht="24.75" customHeight="1">
      <c r="A281" s="10" t="s">
        <v>814</v>
      </c>
      <c r="B281" s="10" t="s">
        <v>815</v>
      </c>
      <c r="C281" s="10" t="s">
        <v>18</v>
      </c>
      <c r="D281" s="10" t="s">
        <v>19</v>
      </c>
      <c r="E281" s="10" t="s">
        <v>136</v>
      </c>
      <c r="F281" s="10" t="s">
        <v>137</v>
      </c>
      <c r="G281" s="11">
        <v>43266.659108796295</v>
      </c>
      <c r="H281" s="11">
        <v>43271.46134259259</v>
      </c>
      <c r="I281" s="10">
        <v>1042</v>
      </c>
      <c r="J281" s="12">
        <v>0</v>
      </c>
      <c r="K281" s="12"/>
      <c r="L281" s="12">
        <v>197.98</v>
      </c>
      <c r="M281" s="12">
        <v>0</v>
      </c>
      <c r="N281" s="12">
        <v>1239.98</v>
      </c>
    </row>
    <row r="282" spans="1:14" ht="24.75" customHeight="1">
      <c r="A282" s="7" t="s">
        <v>816</v>
      </c>
      <c r="B282" s="7" t="s">
        <v>37</v>
      </c>
      <c r="C282" s="7" t="s">
        <v>18</v>
      </c>
      <c r="D282" s="7" t="s">
        <v>19</v>
      </c>
      <c r="E282" s="7" t="s">
        <v>38</v>
      </c>
      <c r="F282" s="7" t="s">
        <v>39</v>
      </c>
      <c r="G282" s="8">
        <v>43266.700902777775</v>
      </c>
      <c r="H282" s="8">
        <v>43266.53381944444</v>
      </c>
      <c r="I282" s="7">
        <v>230138</v>
      </c>
      <c r="J282" s="9">
        <v>0</v>
      </c>
      <c r="K282" s="9">
        <v>0</v>
      </c>
      <c r="L282" s="9">
        <v>0</v>
      </c>
      <c r="M282" s="9">
        <v>0</v>
      </c>
      <c r="N282" s="9">
        <v>230138</v>
      </c>
    </row>
    <row r="283" spans="1:14" ht="24.75" customHeight="1">
      <c r="A283" s="10" t="s">
        <v>817</v>
      </c>
      <c r="B283" s="10" t="s">
        <v>818</v>
      </c>
      <c r="C283" s="10" t="s">
        <v>18</v>
      </c>
      <c r="D283" s="10" t="s">
        <v>19</v>
      </c>
      <c r="E283" s="10" t="s">
        <v>819</v>
      </c>
      <c r="F283" s="10" t="s">
        <v>820</v>
      </c>
      <c r="G283" s="11">
        <v>43269.50510416667</v>
      </c>
      <c r="H283" s="11">
        <v>43271.465787037036</v>
      </c>
      <c r="I283" s="10">
        <v>2139000</v>
      </c>
      <c r="J283" s="12">
        <v>0</v>
      </c>
      <c r="K283" s="12"/>
      <c r="L283" s="12">
        <v>406410</v>
      </c>
      <c r="M283" s="12">
        <v>0</v>
      </c>
      <c r="N283" s="12">
        <v>2545410</v>
      </c>
    </row>
    <row r="284" spans="1:14" ht="24.75" customHeight="1">
      <c r="A284" s="7" t="s">
        <v>821</v>
      </c>
      <c r="B284" s="7" t="s">
        <v>288</v>
      </c>
      <c r="C284" s="7" t="s">
        <v>18</v>
      </c>
      <c r="D284" s="7" t="s">
        <v>19</v>
      </c>
      <c r="E284" s="7" t="s">
        <v>40</v>
      </c>
      <c r="F284" s="7" t="s">
        <v>41</v>
      </c>
      <c r="G284" s="8">
        <v>43269.52846064815</v>
      </c>
      <c r="H284" s="8">
        <v>43270.64157407408</v>
      </c>
      <c r="I284" s="7">
        <v>169000</v>
      </c>
      <c r="J284" s="9">
        <v>0</v>
      </c>
      <c r="K284" s="9"/>
      <c r="L284" s="9">
        <v>0</v>
      </c>
      <c r="M284" s="9">
        <v>0</v>
      </c>
      <c r="N284" s="9">
        <v>169000</v>
      </c>
    </row>
    <row r="285" spans="1:14" ht="24.75" customHeight="1">
      <c r="A285" s="10" t="s">
        <v>822</v>
      </c>
      <c r="B285" s="10" t="s">
        <v>823</v>
      </c>
      <c r="C285" s="10" t="s">
        <v>18</v>
      </c>
      <c r="D285" s="10" t="s">
        <v>19</v>
      </c>
      <c r="E285" s="10" t="s">
        <v>651</v>
      </c>
      <c r="F285" s="10" t="s">
        <v>652</v>
      </c>
      <c r="G285" s="11">
        <v>43270.50164351852</v>
      </c>
      <c r="H285" s="11">
        <v>43270.64144675926</v>
      </c>
      <c r="I285" s="10">
        <v>119000</v>
      </c>
      <c r="J285" s="12">
        <v>0</v>
      </c>
      <c r="K285" s="12"/>
      <c r="L285" s="12">
        <v>0</v>
      </c>
      <c r="M285" s="12">
        <v>0</v>
      </c>
      <c r="N285" s="12">
        <v>119000</v>
      </c>
    </row>
    <row r="286" spans="1:14" ht="24.75" customHeight="1">
      <c r="A286" s="7" t="s">
        <v>824</v>
      </c>
      <c r="B286" s="7" t="s">
        <v>825</v>
      </c>
      <c r="C286" s="7" t="s">
        <v>18</v>
      </c>
      <c r="D286" s="7" t="s">
        <v>19</v>
      </c>
      <c r="E286" s="7" t="s">
        <v>229</v>
      </c>
      <c r="F286" s="7" t="s">
        <v>230</v>
      </c>
      <c r="G286" s="8">
        <v>43270.65803240741</v>
      </c>
      <c r="H286" s="8">
        <v>43271.46375</v>
      </c>
      <c r="I286" s="7">
        <v>144700</v>
      </c>
      <c r="J286" s="9">
        <v>7235</v>
      </c>
      <c r="K286" s="9"/>
      <c r="L286" s="9">
        <v>26118.35</v>
      </c>
      <c r="M286" s="9">
        <v>0</v>
      </c>
      <c r="N286" s="9">
        <v>163583.35</v>
      </c>
    </row>
    <row r="287" spans="1:14" ht="24.75" customHeight="1">
      <c r="A287" s="10" t="s">
        <v>826</v>
      </c>
      <c r="B287" s="10" t="s">
        <v>827</v>
      </c>
      <c r="C287" s="10" t="s">
        <v>18</v>
      </c>
      <c r="D287" s="10" t="s">
        <v>19</v>
      </c>
      <c r="E287" s="10" t="s">
        <v>241</v>
      </c>
      <c r="F287" s="10" t="s">
        <v>242</v>
      </c>
      <c r="G287" s="11">
        <v>43270.666967592595</v>
      </c>
      <c r="H287" s="11">
        <v>43270.722407407404</v>
      </c>
      <c r="I287" s="10">
        <v>187500</v>
      </c>
      <c r="J287" s="12">
        <v>18750</v>
      </c>
      <c r="K287" s="12"/>
      <c r="L287" s="12">
        <v>32062.5</v>
      </c>
      <c r="M287" s="12">
        <v>0</v>
      </c>
      <c r="N287" s="12">
        <v>200812.5</v>
      </c>
    </row>
    <row r="288" spans="1:14" ht="24.75" customHeight="1">
      <c r="A288" s="7" t="s">
        <v>828</v>
      </c>
      <c r="B288" s="7" t="s">
        <v>37</v>
      </c>
      <c r="C288" s="7" t="s">
        <v>18</v>
      </c>
      <c r="D288" s="7" t="s">
        <v>19</v>
      </c>
      <c r="E288" s="7" t="s">
        <v>38</v>
      </c>
      <c r="F288" s="7" t="s">
        <v>39</v>
      </c>
      <c r="G288" s="8">
        <v>43270.75921296296</v>
      </c>
      <c r="H288" s="8">
        <v>43270.59208333334</v>
      </c>
      <c r="I288" s="7">
        <v>118567</v>
      </c>
      <c r="J288" s="9">
        <v>0</v>
      </c>
      <c r="K288" s="9">
        <v>0</v>
      </c>
      <c r="L288" s="9">
        <v>0</v>
      </c>
      <c r="M288" s="9">
        <v>0</v>
      </c>
      <c r="N288" s="9">
        <v>118567</v>
      </c>
    </row>
    <row r="289" spans="1:14" ht="24.75" customHeight="1">
      <c r="A289" s="10" t="s">
        <v>829</v>
      </c>
      <c r="B289" s="10" t="s">
        <v>37</v>
      </c>
      <c r="C289" s="10" t="s">
        <v>18</v>
      </c>
      <c r="D289" s="10" t="s">
        <v>19</v>
      </c>
      <c r="E289" s="10" t="s">
        <v>38</v>
      </c>
      <c r="F289" s="10" t="s">
        <v>39</v>
      </c>
      <c r="G289" s="11">
        <v>43270.76336805556</v>
      </c>
      <c r="H289" s="11">
        <v>43270.59622685185</v>
      </c>
      <c r="I289" s="10">
        <v>202878</v>
      </c>
      <c r="J289" s="12">
        <v>0</v>
      </c>
      <c r="K289" s="12">
        <v>0</v>
      </c>
      <c r="L289" s="12">
        <v>0</v>
      </c>
      <c r="M289" s="12">
        <v>0</v>
      </c>
      <c r="N289" s="12">
        <v>202878</v>
      </c>
    </row>
    <row r="290" spans="1:14" ht="24.75" customHeight="1">
      <c r="A290" s="7" t="s">
        <v>830</v>
      </c>
      <c r="B290" s="7" t="s">
        <v>37</v>
      </c>
      <c r="C290" s="7" t="s">
        <v>18</v>
      </c>
      <c r="D290" s="7" t="s">
        <v>19</v>
      </c>
      <c r="E290" s="7" t="s">
        <v>38</v>
      </c>
      <c r="F290" s="7" t="s">
        <v>39</v>
      </c>
      <c r="G290" s="8">
        <v>43270.892546296294</v>
      </c>
      <c r="H290" s="8">
        <v>43270.72541666667</v>
      </c>
      <c r="I290" s="7">
        <v>57218</v>
      </c>
      <c r="J290" s="9">
        <v>0</v>
      </c>
      <c r="K290" s="9">
        <v>0</v>
      </c>
      <c r="L290" s="9">
        <v>0</v>
      </c>
      <c r="M290" s="9">
        <v>0</v>
      </c>
      <c r="N290" s="9">
        <v>57218</v>
      </c>
    </row>
    <row r="291" spans="1:14" ht="24.75" customHeight="1">
      <c r="A291" s="10" t="s">
        <v>831</v>
      </c>
      <c r="B291" s="10" t="s">
        <v>771</v>
      </c>
      <c r="C291" s="10" t="s">
        <v>18</v>
      </c>
      <c r="D291" s="10" t="s">
        <v>19</v>
      </c>
      <c r="E291" s="10" t="s">
        <v>195</v>
      </c>
      <c r="F291" s="10" t="s">
        <v>196</v>
      </c>
      <c r="G291" s="11">
        <v>43271.541284722225</v>
      </c>
      <c r="H291" s="11">
        <v>43271.547002314815</v>
      </c>
      <c r="I291" s="10">
        <v>1852</v>
      </c>
      <c r="J291" s="12">
        <v>0</v>
      </c>
      <c r="K291" s="12"/>
      <c r="L291" s="12">
        <v>351.88</v>
      </c>
      <c r="M291" s="12">
        <v>0</v>
      </c>
      <c r="N291" s="12">
        <v>2203.88</v>
      </c>
    </row>
    <row r="292" spans="1:14" ht="24.75" customHeight="1">
      <c r="A292" s="7" t="s">
        <v>832</v>
      </c>
      <c r="B292" s="7" t="s">
        <v>37</v>
      </c>
      <c r="C292" s="7" t="s">
        <v>18</v>
      </c>
      <c r="D292" s="7" t="s">
        <v>19</v>
      </c>
      <c r="E292" s="7" t="s">
        <v>38</v>
      </c>
      <c r="F292" s="7" t="s">
        <v>39</v>
      </c>
      <c r="G292" s="8">
        <v>43271.971712962964</v>
      </c>
      <c r="H292" s="8">
        <v>43271.804618055554</v>
      </c>
      <c r="I292" s="7">
        <v>502495</v>
      </c>
      <c r="J292" s="9">
        <v>0</v>
      </c>
      <c r="K292" s="9">
        <v>0</v>
      </c>
      <c r="L292" s="9">
        <v>0</v>
      </c>
      <c r="M292" s="9">
        <v>0</v>
      </c>
      <c r="N292" s="9">
        <v>502495</v>
      </c>
    </row>
    <row r="293" spans="1:14" ht="24.75" customHeight="1">
      <c r="A293" s="7" t="s">
        <v>833</v>
      </c>
      <c r="B293" s="7" t="s">
        <v>834</v>
      </c>
      <c r="C293" s="7" t="s">
        <v>18</v>
      </c>
      <c r="D293" s="7" t="s">
        <v>19</v>
      </c>
      <c r="E293" s="7" t="s">
        <v>239</v>
      </c>
      <c r="F293" s="7" t="s">
        <v>240</v>
      </c>
      <c r="G293" s="8">
        <v>43273.67841435185</v>
      </c>
      <c r="H293" s="8">
        <v>43276.46364583333</v>
      </c>
      <c r="I293" s="7">
        <v>460200</v>
      </c>
      <c r="J293" s="9">
        <v>36816</v>
      </c>
      <c r="K293" s="9"/>
      <c r="L293" s="9">
        <v>80442.96</v>
      </c>
      <c r="M293" s="9">
        <v>0</v>
      </c>
      <c r="N293" s="9">
        <v>503826.96</v>
      </c>
    </row>
    <row r="294" spans="1:14" ht="24.75" customHeight="1">
      <c r="A294" s="10" t="s">
        <v>835</v>
      </c>
      <c r="B294" s="10" t="s">
        <v>836</v>
      </c>
      <c r="C294" s="10" t="s">
        <v>15</v>
      </c>
      <c r="D294" s="10" t="s">
        <v>19</v>
      </c>
      <c r="E294" s="10" t="s">
        <v>143</v>
      </c>
      <c r="F294" s="10" t="s">
        <v>144</v>
      </c>
      <c r="G294" s="11">
        <v>43273.72913194444</v>
      </c>
      <c r="H294" s="11">
        <v>43273.94351851852</v>
      </c>
      <c r="I294" s="10">
        <v>1843156</v>
      </c>
      <c r="J294" s="12">
        <v>0</v>
      </c>
      <c r="K294" s="12">
        <v>0</v>
      </c>
      <c r="L294" s="12">
        <v>350199.64</v>
      </c>
      <c r="M294" s="12">
        <v>0</v>
      </c>
      <c r="N294" s="12">
        <v>2193355.64</v>
      </c>
    </row>
    <row r="295" spans="1:14" ht="24.75" customHeight="1">
      <c r="A295" s="7" t="s">
        <v>837</v>
      </c>
      <c r="B295" s="7" t="s">
        <v>838</v>
      </c>
      <c r="C295" s="7" t="s">
        <v>18</v>
      </c>
      <c r="D295" s="7" t="s">
        <v>19</v>
      </c>
      <c r="E295" s="7" t="s">
        <v>280</v>
      </c>
      <c r="F295" s="7" t="s">
        <v>281</v>
      </c>
      <c r="G295" s="8">
        <v>43277.68189814815</v>
      </c>
      <c r="H295" s="8">
        <v>43279.45170138889</v>
      </c>
      <c r="I295" s="7">
        <v>97480</v>
      </c>
      <c r="J295" s="9">
        <v>4874</v>
      </c>
      <c r="K295" s="9"/>
      <c r="L295" s="9">
        <v>17595.14</v>
      </c>
      <c r="M295" s="9">
        <v>0</v>
      </c>
      <c r="N295" s="9">
        <v>110201.14</v>
      </c>
    </row>
    <row r="296" spans="1:14" ht="24.75" customHeight="1">
      <c r="A296" s="10" t="s">
        <v>839</v>
      </c>
      <c r="B296" s="10" t="s">
        <v>840</v>
      </c>
      <c r="C296" s="10" t="s">
        <v>18</v>
      </c>
      <c r="D296" s="10" t="s">
        <v>19</v>
      </c>
      <c r="E296" s="10" t="s">
        <v>223</v>
      </c>
      <c r="F296" s="10" t="s">
        <v>224</v>
      </c>
      <c r="G296" s="11">
        <v>43279.41019675926</v>
      </c>
      <c r="H296" s="11">
        <v>43279.69388888889</v>
      </c>
      <c r="I296" s="10">
        <v>164440</v>
      </c>
      <c r="J296" s="12">
        <v>16444</v>
      </c>
      <c r="K296" s="12"/>
      <c r="L296" s="12">
        <v>28119.24</v>
      </c>
      <c r="M296" s="12">
        <v>0</v>
      </c>
      <c r="N296" s="12">
        <v>176115.24</v>
      </c>
    </row>
    <row r="297" spans="1:14" ht="24.75" customHeight="1">
      <c r="A297" s="10" t="s">
        <v>841</v>
      </c>
      <c r="B297" s="10" t="s">
        <v>842</v>
      </c>
      <c r="C297" s="10" t="s">
        <v>18</v>
      </c>
      <c r="D297" s="10" t="s">
        <v>19</v>
      </c>
      <c r="E297" s="10" t="s">
        <v>85</v>
      </c>
      <c r="F297" s="10" t="s">
        <v>86</v>
      </c>
      <c r="G297" s="11">
        <v>43279.513865740744</v>
      </c>
      <c r="H297" s="11">
        <v>43279.6937962963</v>
      </c>
      <c r="I297" s="10">
        <v>294780</v>
      </c>
      <c r="J297" s="12">
        <v>5896</v>
      </c>
      <c r="K297" s="12"/>
      <c r="L297" s="12">
        <v>54887.96</v>
      </c>
      <c r="M297" s="12">
        <v>0</v>
      </c>
      <c r="N297" s="12">
        <v>343771.96</v>
      </c>
    </row>
    <row r="298" spans="1:14" ht="24.75" customHeight="1">
      <c r="A298" s="10" t="s">
        <v>843</v>
      </c>
      <c r="B298" s="10" t="s">
        <v>267</v>
      </c>
      <c r="C298" s="10" t="s">
        <v>18</v>
      </c>
      <c r="D298" s="10" t="s">
        <v>19</v>
      </c>
      <c r="E298" s="10" t="s">
        <v>145</v>
      </c>
      <c r="F298" s="10" t="s">
        <v>146</v>
      </c>
      <c r="G298" s="11">
        <v>43279.68429398148</v>
      </c>
      <c r="H298" s="11">
        <v>43284.63417824074</v>
      </c>
      <c r="I298" s="10">
        <v>100.94</v>
      </c>
      <c r="J298" s="12">
        <v>0</v>
      </c>
      <c r="K298" s="12"/>
      <c r="L298" s="12">
        <v>0</v>
      </c>
      <c r="M298" s="12">
        <v>0</v>
      </c>
      <c r="N298" s="12">
        <v>100.94</v>
      </c>
    </row>
    <row r="299" spans="1:14" ht="24.75" customHeight="1">
      <c r="A299" s="7" t="s">
        <v>844</v>
      </c>
      <c r="B299" s="7" t="s">
        <v>845</v>
      </c>
      <c r="C299" s="7" t="s">
        <v>18</v>
      </c>
      <c r="D299" s="7" t="s">
        <v>19</v>
      </c>
      <c r="E299" s="7" t="s">
        <v>125</v>
      </c>
      <c r="F299" s="7" t="s">
        <v>126</v>
      </c>
      <c r="G299" s="8">
        <v>43279.70637731482</v>
      </c>
      <c r="H299" s="8">
        <v>43280.609814814816</v>
      </c>
      <c r="I299" s="7">
        <v>80000</v>
      </c>
      <c r="J299" s="9">
        <v>0</v>
      </c>
      <c r="K299" s="9"/>
      <c r="L299" s="9">
        <v>15200</v>
      </c>
      <c r="M299" s="9">
        <v>0</v>
      </c>
      <c r="N299" s="9">
        <v>95200</v>
      </c>
    </row>
    <row r="300" spans="1:14" ht="24.75" customHeight="1">
      <c r="A300" s="10" t="s">
        <v>846</v>
      </c>
      <c r="B300" s="10" t="s">
        <v>847</v>
      </c>
      <c r="C300" s="10" t="s">
        <v>18</v>
      </c>
      <c r="D300" s="10" t="s">
        <v>19</v>
      </c>
      <c r="E300" s="10" t="s">
        <v>259</v>
      </c>
      <c r="F300" s="10" t="s">
        <v>260</v>
      </c>
      <c r="G300" s="11">
        <v>43280.37949074074</v>
      </c>
      <c r="H300" s="11">
        <v>43280.60983796296</v>
      </c>
      <c r="I300" s="10">
        <v>130650</v>
      </c>
      <c r="J300" s="12">
        <v>1307</v>
      </c>
      <c r="K300" s="12"/>
      <c r="L300" s="12">
        <v>24575.17</v>
      </c>
      <c r="M300" s="12">
        <v>0</v>
      </c>
      <c r="N300" s="12">
        <v>153918.17</v>
      </c>
    </row>
    <row r="301" spans="1:14" ht="24.75" customHeight="1">
      <c r="A301" s="10" t="s">
        <v>848</v>
      </c>
      <c r="B301" s="10" t="s">
        <v>268</v>
      </c>
      <c r="C301" s="10" t="s">
        <v>18</v>
      </c>
      <c r="D301" s="10" t="s">
        <v>19</v>
      </c>
      <c r="E301" s="10" t="s">
        <v>111</v>
      </c>
      <c r="F301" s="10" t="s">
        <v>112</v>
      </c>
      <c r="G301" s="11">
        <v>43280.631875</v>
      </c>
      <c r="H301" s="11">
        <v>43284.63415509259</v>
      </c>
      <c r="I301" s="10">
        <v>273.5</v>
      </c>
      <c r="J301" s="12">
        <v>0</v>
      </c>
      <c r="K301" s="12"/>
      <c r="L301" s="12">
        <v>51.965</v>
      </c>
      <c r="M301" s="12">
        <v>0</v>
      </c>
      <c r="N301" s="12">
        <v>325.465</v>
      </c>
    </row>
    <row r="302" spans="1:14" ht="24.75" customHeight="1">
      <c r="A302" s="7" t="s">
        <v>849</v>
      </c>
      <c r="B302" s="7" t="s">
        <v>37</v>
      </c>
      <c r="C302" s="7" t="s">
        <v>18</v>
      </c>
      <c r="D302" s="7" t="s">
        <v>19</v>
      </c>
      <c r="E302" s="7" t="s">
        <v>38</v>
      </c>
      <c r="F302" s="7" t="s">
        <v>39</v>
      </c>
      <c r="G302" s="8">
        <v>43280.800891203704</v>
      </c>
      <c r="H302" s="8">
        <v>43280.63416666666</v>
      </c>
      <c r="I302" s="7">
        <v>160867</v>
      </c>
      <c r="J302" s="9">
        <v>0</v>
      </c>
      <c r="K302" s="9">
        <v>0</v>
      </c>
      <c r="L302" s="9">
        <v>0</v>
      </c>
      <c r="M302" s="9">
        <v>0</v>
      </c>
      <c r="N302" s="9">
        <v>160867</v>
      </c>
    </row>
    <row r="303" spans="1:14" ht="24.75" customHeight="1">
      <c r="A303" s="10" t="s">
        <v>850</v>
      </c>
      <c r="B303" s="10" t="s">
        <v>851</v>
      </c>
      <c r="C303" s="10" t="s">
        <v>18</v>
      </c>
      <c r="D303" s="10" t="s">
        <v>19</v>
      </c>
      <c r="E303" s="10" t="s">
        <v>229</v>
      </c>
      <c r="F303" s="10" t="s">
        <v>230</v>
      </c>
      <c r="G303" s="11">
        <v>43284.45835648148</v>
      </c>
      <c r="H303" s="11">
        <v>43284.63412037037</v>
      </c>
      <c r="I303" s="10">
        <v>424000</v>
      </c>
      <c r="J303" s="12">
        <v>63600</v>
      </c>
      <c r="K303" s="12"/>
      <c r="L303" s="12">
        <v>68476</v>
      </c>
      <c r="M303" s="12">
        <v>0</v>
      </c>
      <c r="N303" s="12">
        <v>428876</v>
      </c>
    </row>
    <row r="304" spans="1:14" ht="24.75" customHeight="1">
      <c r="A304" s="7" t="s">
        <v>852</v>
      </c>
      <c r="B304" s="7" t="s">
        <v>853</v>
      </c>
      <c r="C304" s="7" t="s">
        <v>15</v>
      </c>
      <c r="D304" s="7" t="s">
        <v>19</v>
      </c>
      <c r="E304" s="7" t="s">
        <v>30</v>
      </c>
      <c r="F304" s="7" t="s">
        <v>31</v>
      </c>
      <c r="G304" s="8">
        <v>43284.48354166667</v>
      </c>
      <c r="H304" s="8">
        <v>43291.466990740744</v>
      </c>
      <c r="I304" s="7">
        <v>553142</v>
      </c>
      <c r="J304" s="9">
        <v>0</v>
      </c>
      <c r="K304" s="9">
        <v>0</v>
      </c>
      <c r="L304" s="9">
        <v>105096.98</v>
      </c>
      <c r="M304" s="9">
        <v>0</v>
      </c>
      <c r="N304" s="9">
        <v>658238.98</v>
      </c>
    </row>
    <row r="305" spans="1:14" ht="24.75" customHeight="1">
      <c r="A305" s="10" t="s">
        <v>854</v>
      </c>
      <c r="B305" s="10" t="s">
        <v>855</v>
      </c>
      <c r="C305" s="10" t="s">
        <v>18</v>
      </c>
      <c r="D305" s="10" t="s">
        <v>19</v>
      </c>
      <c r="E305" s="10" t="s">
        <v>203</v>
      </c>
      <c r="F305" s="10" t="s">
        <v>204</v>
      </c>
      <c r="G305" s="11">
        <v>43284.54821759259</v>
      </c>
      <c r="H305" s="11">
        <v>43285.85989583333</v>
      </c>
      <c r="I305" s="10">
        <v>149022</v>
      </c>
      <c r="J305" s="12">
        <v>1490</v>
      </c>
      <c r="K305" s="12"/>
      <c r="L305" s="12">
        <v>28031.08</v>
      </c>
      <c r="M305" s="12">
        <v>0</v>
      </c>
      <c r="N305" s="12">
        <v>175563.08</v>
      </c>
    </row>
    <row r="306" spans="1:14" ht="24.75" customHeight="1">
      <c r="A306" s="7" t="s">
        <v>856</v>
      </c>
      <c r="B306" s="7" t="s">
        <v>857</v>
      </c>
      <c r="C306" s="7" t="s">
        <v>18</v>
      </c>
      <c r="D306" s="7" t="s">
        <v>19</v>
      </c>
      <c r="E306" s="7" t="s">
        <v>199</v>
      </c>
      <c r="F306" s="7" t="s">
        <v>200</v>
      </c>
      <c r="G306" s="8">
        <v>43284.58741898148</v>
      </c>
      <c r="H306" s="8">
        <v>43287.52953703704</v>
      </c>
      <c r="I306" s="7">
        <v>116</v>
      </c>
      <c r="J306" s="9">
        <v>0</v>
      </c>
      <c r="K306" s="9"/>
      <c r="L306" s="9">
        <v>22.04</v>
      </c>
      <c r="M306" s="9">
        <v>0</v>
      </c>
      <c r="N306" s="9">
        <v>138.04</v>
      </c>
    </row>
    <row r="307" spans="1:14" ht="24.75" customHeight="1">
      <c r="A307" s="10" t="s">
        <v>858</v>
      </c>
      <c r="B307" s="10" t="s">
        <v>859</v>
      </c>
      <c r="C307" s="10" t="s">
        <v>18</v>
      </c>
      <c r="D307" s="10" t="s">
        <v>19</v>
      </c>
      <c r="E307" s="10" t="s">
        <v>229</v>
      </c>
      <c r="F307" s="10" t="s">
        <v>230</v>
      </c>
      <c r="G307" s="11">
        <v>43284.750925925924</v>
      </c>
      <c r="H307" s="11">
        <v>43286.86697916667</v>
      </c>
      <c r="I307" s="10">
        <v>210000</v>
      </c>
      <c r="J307" s="12">
        <v>10500</v>
      </c>
      <c r="K307" s="12"/>
      <c r="L307" s="12">
        <v>37905</v>
      </c>
      <c r="M307" s="12">
        <v>0</v>
      </c>
      <c r="N307" s="12">
        <v>237405</v>
      </c>
    </row>
    <row r="308" spans="1:14" ht="24.75" customHeight="1">
      <c r="A308" s="7" t="s">
        <v>860</v>
      </c>
      <c r="B308" s="7" t="s">
        <v>861</v>
      </c>
      <c r="C308" s="7" t="s">
        <v>18</v>
      </c>
      <c r="D308" s="7" t="s">
        <v>19</v>
      </c>
      <c r="E308" s="7" t="s">
        <v>32</v>
      </c>
      <c r="F308" s="7" t="s">
        <v>33</v>
      </c>
      <c r="G308" s="8">
        <v>43284.76519675926</v>
      </c>
      <c r="H308" s="8">
        <v>43285.64256944445</v>
      </c>
      <c r="I308" s="7">
        <v>43119</v>
      </c>
      <c r="J308" s="9">
        <v>0</v>
      </c>
      <c r="K308" s="9"/>
      <c r="L308" s="9">
        <v>8192.61</v>
      </c>
      <c r="M308" s="9">
        <v>0</v>
      </c>
      <c r="N308" s="9">
        <v>51311.61</v>
      </c>
    </row>
    <row r="309" spans="1:14" ht="24.75" customHeight="1">
      <c r="A309" s="10" t="s">
        <v>862</v>
      </c>
      <c r="B309" s="10" t="s">
        <v>174</v>
      </c>
      <c r="C309" s="10" t="s">
        <v>18</v>
      </c>
      <c r="D309" s="10" t="s">
        <v>19</v>
      </c>
      <c r="E309" s="10" t="s">
        <v>79</v>
      </c>
      <c r="F309" s="10" t="s">
        <v>80</v>
      </c>
      <c r="G309" s="11">
        <v>43285.439363425925</v>
      </c>
      <c r="H309" s="11">
        <v>43285.85574074074</v>
      </c>
      <c r="I309" s="10">
        <v>672</v>
      </c>
      <c r="J309" s="12">
        <v>0</v>
      </c>
      <c r="K309" s="12"/>
      <c r="L309" s="12">
        <v>127.68</v>
      </c>
      <c r="M309" s="12">
        <v>0</v>
      </c>
      <c r="N309" s="12">
        <v>799.68</v>
      </c>
    </row>
    <row r="310" spans="1:14" ht="24.75" customHeight="1">
      <c r="A310" s="7" t="s">
        <v>863</v>
      </c>
      <c r="B310" s="7" t="s">
        <v>864</v>
      </c>
      <c r="C310" s="7" t="s">
        <v>18</v>
      </c>
      <c r="D310" s="7" t="s">
        <v>19</v>
      </c>
      <c r="E310" s="7" t="s">
        <v>255</v>
      </c>
      <c r="F310" s="7" t="s">
        <v>256</v>
      </c>
      <c r="G310" s="8">
        <v>43285.522048611114</v>
      </c>
      <c r="H310" s="8">
        <v>43285.63980324074</v>
      </c>
      <c r="I310" s="7">
        <v>798000</v>
      </c>
      <c r="J310" s="9">
        <v>8778</v>
      </c>
      <c r="K310" s="9"/>
      <c r="L310" s="9">
        <v>149952.18</v>
      </c>
      <c r="M310" s="9">
        <v>0</v>
      </c>
      <c r="N310" s="9">
        <v>939174.18</v>
      </c>
    </row>
    <row r="311" spans="1:14" ht="24.75" customHeight="1">
      <c r="A311" s="10" t="s">
        <v>865</v>
      </c>
      <c r="B311" s="10" t="s">
        <v>866</v>
      </c>
      <c r="C311" s="10" t="s">
        <v>18</v>
      </c>
      <c r="D311" s="10" t="s">
        <v>19</v>
      </c>
      <c r="E311" s="10" t="s">
        <v>867</v>
      </c>
      <c r="F311" s="10" t="s">
        <v>868</v>
      </c>
      <c r="G311" s="11">
        <v>43285.557905092595</v>
      </c>
      <c r="H311" s="11">
        <v>43285.83015046296</v>
      </c>
      <c r="I311" s="10">
        <v>650000</v>
      </c>
      <c r="J311" s="12">
        <v>32500</v>
      </c>
      <c r="K311" s="12"/>
      <c r="L311" s="12">
        <v>117325</v>
      </c>
      <c r="M311" s="12">
        <v>0</v>
      </c>
      <c r="N311" s="12">
        <v>734825</v>
      </c>
    </row>
    <row r="312" spans="1:14" ht="24.75" customHeight="1">
      <c r="A312" s="10" t="s">
        <v>869</v>
      </c>
      <c r="B312" s="10" t="s">
        <v>870</v>
      </c>
      <c r="C312" s="10" t="s">
        <v>18</v>
      </c>
      <c r="D312" s="10" t="s">
        <v>19</v>
      </c>
      <c r="E312" s="10" t="s">
        <v>293</v>
      </c>
      <c r="F312" s="10" t="s">
        <v>294</v>
      </c>
      <c r="G312" s="11">
        <v>43285.59037037037</v>
      </c>
      <c r="H312" s="11">
        <v>43285.84643518519</v>
      </c>
      <c r="I312" s="10">
        <v>156240</v>
      </c>
      <c r="J312" s="12">
        <v>7812</v>
      </c>
      <c r="K312" s="12"/>
      <c r="L312" s="12">
        <v>28201.32</v>
      </c>
      <c r="M312" s="12">
        <v>0</v>
      </c>
      <c r="N312" s="12">
        <v>176629.32</v>
      </c>
    </row>
    <row r="313" spans="1:14" ht="24.75" customHeight="1">
      <c r="A313" s="7" t="s">
        <v>871</v>
      </c>
      <c r="B313" s="7" t="s">
        <v>861</v>
      </c>
      <c r="C313" s="7" t="s">
        <v>18</v>
      </c>
      <c r="D313" s="7" t="s">
        <v>19</v>
      </c>
      <c r="E313" s="7" t="s">
        <v>32</v>
      </c>
      <c r="F313" s="7" t="s">
        <v>33</v>
      </c>
      <c r="G313" s="8">
        <v>43285.607615740744</v>
      </c>
      <c r="H313" s="8">
        <v>43285.64346064815</v>
      </c>
      <c r="I313" s="7">
        <v>77632</v>
      </c>
      <c r="J313" s="9">
        <v>0</v>
      </c>
      <c r="K313" s="9"/>
      <c r="L313" s="9">
        <v>14750.08</v>
      </c>
      <c r="M313" s="9">
        <v>0</v>
      </c>
      <c r="N313" s="9">
        <v>92382.08</v>
      </c>
    </row>
    <row r="314" spans="1:14" ht="24.75" customHeight="1">
      <c r="A314" s="10" t="s">
        <v>872</v>
      </c>
      <c r="B314" s="10" t="s">
        <v>873</v>
      </c>
      <c r="C314" s="10" t="s">
        <v>15</v>
      </c>
      <c r="D314" s="10" t="s">
        <v>19</v>
      </c>
      <c r="E314" s="10" t="s">
        <v>293</v>
      </c>
      <c r="F314" s="10" t="s">
        <v>294</v>
      </c>
      <c r="G314" s="11">
        <v>43285.6668287037</v>
      </c>
      <c r="H314" s="11">
        <v>43285.90896990741</v>
      </c>
      <c r="I314" s="10">
        <v>17663</v>
      </c>
      <c r="J314" s="12">
        <v>0</v>
      </c>
      <c r="K314" s="12">
        <v>0</v>
      </c>
      <c r="L314" s="12">
        <v>0</v>
      </c>
      <c r="M314" s="12">
        <v>0</v>
      </c>
      <c r="N314" s="12">
        <v>17663</v>
      </c>
    </row>
    <row r="315" spans="1:14" ht="24.75" customHeight="1">
      <c r="A315" s="10" t="s">
        <v>874</v>
      </c>
      <c r="B315" s="10" t="s">
        <v>875</v>
      </c>
      <c r="C315" s="10" t="s">
        <v>18</v>
      </c>
      <c r="D315" s="10" t="s">
        <v>19</v>
      </c>
      <c r="E315" s="10" t="s">
        <v>147</v>
      </c>
      <c r="F315" s="10" t="s">
        <v>148</v>
      </c>
      <c r="G315" s="11">
        <v>43285.753541666665</v>
      </c>
      <c r="H315" s="11">
        <v>43285.82184027778</v>
      </c>
      <c r="I315" s="10">
        <v>309925</v>
      </c>
      <c r="J315" s="12">
        <v>0</v>
      </c>
      <c r="K315" s="12"/>
      <c r="L315" s="12">
        <v>58885.75</v>
      </c>
      <c r="M315" s="12">
        <v>0</v>
      </c>
      <c r="N315" s="12">
        <v>368810.75</v>
      </c>
    </row>
    <row r="316" spans="1:14" ht="24.75" customHeight="1">
      <c r="A316" s="7" t="s">
        <v>876</v>
      </c>
      <c r="B316" s="7" t="s">
        <v>877</v>
      </c>
      <c r="C316" s="7" t="s">
        <v>18</v>
      </c>
      <c r="D316" s="7" t="s">
        <v>19</v>
      </c>
      <c r="E316" s="7" t="s">
        <v>878</v>
      </c>
      <c r="F316" s="7" t="s">
        <v>879</v>
      </c>
      <c r="G316" s="8">
        <v>43285.79201388889</v>
      </c>
      <c r="H316" s="8">
        <v>43285.846342592595</v>
      </c>
      <c r="I316" s="7">
        <v>151050</v>
      </c>
      <c r="J316" s="9">
        <v>4532</v>
      </c>
      <c r="K316" s="9"/>
      <c r="L316" s="9">
        <v>27838.42</v>
      </c>
      <c r="M316" s="9">
        <v>0</v>
      </c>
      <c r="N316" s="9">
        <v>174356.42</v>
      </c>
    </row>
    <row r="317" spans="1:14" ht="24.75" customHeight="1">
      <c r="A317" s="10" t="s">
        <v>880</v>
      </c>
      <c r="B317" s="10" t="s">
        <v>881</v>
      </c>
      <c r="C317" s="10" t="s">
        <v>18</v>
      </c>
      <c r="D317" s="10" t="s">
        <v>19</v>
      </c>
      <c r="E317" s="10" t="s">
        <v>293</v>
      </c>
      <c r="F317" s="10" t="s">
        <v>294</v>
      </c>
      <c r="G317" s="11">
        <v>43286.67228009259</v>
      </c>
      <c r="H317" s="11">
        <v>43286.860300925924</v>
      </c>
      <c r="I317" s="10">
        <v>31248</v>
      </c>
      <c r="J317" s="12">
        <v>1562</v>
      </c>
      <c r="K317" s="12"/>
      <c r="L317" s="12">
        <v>5640.34</v>
      </c>
      <c r="M317" s="12">
        <v>0</v>
      </c>
      <c r="N317" s="12">
        <v>35326.34</v>
      </c>
    </row>
    <row r="318" spans="1:14" ht="24.75" customHeight="1">
      <c r="A318" s="7" t="s">
        <v>882</v>
      </c>
      <c r="B318" s="7" t="s">
        <v>883</v>
      </c>
      <c r="C318" s="7" t="s">
        <v>15</v>
      </c>
      <c r="D318" s="7" t="s">
        <v>19</v>
      </c>
      <c r="E318" s="7" t="s">
        <v>28</v>
      </c>
      <c r="F318" s="7" t="s">
        <v>29</v>
      </c>
      <c r="G318" s="8">
        <v>43287.44521990741</v>
      </c>
      <c r="H318" s="8">
        <v>43287.52811342593</v>
      </c>
      <c r="I318" s="7">
        <v>13451</v>
      </c>
      <c r="J318" s="9">
        <v>0</v>
      </c>
      <c r="K318" s="9">
        <v>0</v>
      </c>
      <c r="L318" s="9">
        <v>0</v>
      </c>
      <c r="M318" s="9">
        <v>0</v>
      </c>
      <c r="N318" s="9">
        <v>13451</v>
      </c>
    </row>
    <row r="319" spans="1:14" ht="24.75" customHeight="1">
      <c r="A319" s="10" t="s">
        <v>884</v>
      </c>
      <c r="B319" s="10" t="s">
        <v>266</v>
      </c>
      <c r="C319" s="10" t="s">
        <v>18</v>
      </c>
      <c r="D319" s="10" t="s">
        <v>19</v>
      </c>
      <c r="E319" s="10" t="s">
        <v>96</v>
      </c>
      <c r="F319" s="10" t="s">
        <v>97</v>
      </c>
      <c r="G319" s="11">
        <v>43287.506215277775</v>
      </c>
      <c r="H319" s="11">
        <v>43287.52805555556</v>
      </c>
      <c r="I319" s="10">
        <v>105399</v>
      </c>
      <c r="J319" s="12">
        <v>0</v>
      </c>
      <c r="K319" s="12"/>
      <c r="L319" s="12">
        <v>20025.81</v>
      </c>
      <c r="M319" s="12">
        <v>0</v>
      </c>
      <c r="N319" s="12">
        <v>125424.81</v>
      </c>
    </row>
    <row r="320" spans="1:14" ht="24.75" customHeight="1">
      <c r="A320" s="7" t="s">
        <v>885</v>
      </c>
      <c r="B320" s="7" t="s">
        <v>886</v>
      </c>
      <c r="C320" s="7" t="s">
        <v>18</v>
      </c>
      <c r="D320" s="7" t="s">
        <v>19</v>
      </c>
      <c r="E320" s="7" t="s">
        <v>461</v>
      </c>
      <c r="F320" s="7" t="s">
        <v>462</v>
      </c>
      <c r="G320" s="8">
        <v>43287.642847222225</v>
      </c>
      <c r="H320" s="8">
        <v>43287.65609953704</v>
      </c>
      <c r="I320" s="7">
        <v>155.54</v>
      </c>
      <c r="J320" s="9">
        <v>0</v>
      </c>
      <c r="K320" s="9"/>
      <c r="L320" s="9">
        <v>29.5526</v>
      </c>
      <c r="M320" s="9">
        <v>0</v>
      </c>
      <c r="N320" s="9">
        <v>185.0926</v>
      </c>
    </row>
    <row r="321" spans="1:14" ht="24.75" customHeight="1">
      <c r="A321" s="10" t="s">
        <v>887</v>
      </c>
      <c r="B321" s="10" t="s">
        <v>888</v>
      </c>
      <c r="C321" s="10" t="s">
        <v>18</v>
      </c>
      <c r="D321" s="10" t="s">
        <v>19</v>
      </c>
      <c r="E321" s="10" t="s">
        <v>20</v>
      </c>
      <c r="F321" s="10" t="s">
        <v>21</v>
      </c>
      <c r="G321" s="11">
        <v>43290.43686342592</v>
      </c>
      <c r="H321" s="11">
        <v>43290.5853587963</v>
      </c>
      <c r="I321" s="10">
        <v>1270940</v>
      </c>
      <c r="J321" s="12">
        <v>0</v>
      </c>
      <c r="K321" s="12"/>
      <c r="L321" s="12">
        <v>0</v>
      </c>
      <c r="M321" s="12">
        <v>0</v>
      </c>
      <c r="N321" s="12">
        <v>1270940</v>
      </c>
    </row>
    <row r="322" spans="1:14" ht="24.75" customHeight="1">
      <c r="A322" s="7" t="s">
        <v>889</v>
      </c>
      <c r="B322" s="7" t="s">
        <v>890</v>
      </c>
      <c r="C322" s="7" t="s">
        <v>18</v>
      </c>
      <c r="D322" s="7" t="s">
        <v>19</v>
      </c>
      <c r="E322" s="7" t="s">
        <v>293</v>
      </c>
      <c r="F322" s="7" t="s">
        <v>294</v>
      </c>
      <c r="G322" s="8">
        <v>43290.46440972222</v>
      </c>
      <c r="H322" s="8">
        <v>43290.585231481484</v>
      </c>
      <c r="I322" s="7">
        <v>31248</v>
      </c>
      <c r="J322" s="9">
        <v>1562</v>
      </c>
      <c r="K322" s="9"/>
      <c r="L322" s="9">
        <v>5640.34</v>
      </c>
      <c r="M322" s="9">
        <v>0</v>
      </c>
      <c r="N322" s="9">
        <v>35326.34</v>
      </c>
    </row>
    <row r="323" spans="1:14" ht="24.75" customHeight="1">
      <c r="A323" s="10" t="s">
        <v>891</v>
      </c>
      <c r="B323" s="10" t="s">
        <v>892</v>
      </c>
      <c r="C323" s="10" t="s">
        <v>15</v>
      </c>
      <c r="D323" s="10" t="s">
        <v>16</v>
      </c>
      <c r="E323" s="10" t="s">
        <v>293</v>
      </c>
      <c r="F323" s="10" t="s">
        <v>294</v>
      </c>
      <c r="G323" s="11">
        <v>43290.4828587963</v>
      </c>
      <c r="H323" s="11">
        <v>43290.75534722222</v>
      </c>
      <c r="I323" s="10">
        <v>3533</v>
      </c>
      <c r="J323" s="12">
        <v>0</v>
      </c>
      <c r="K323" s="12">
        <v>0</v>
      </c>
      <c r="L323" s="12">
        <v>0</v>
      </c>
      <c r="M323" s="12">
        <v>0</v>
      </c>
      <c r="N323" s="12">
        <v>3533</v>
      </c>
    </row>
    <row r="324" spans="1:14" ht="24.75" customHeight="1">
      <c r="A324" s="7" t="s">
        <v>893</v>
      </c>
      <c r="B324" s="7" t="s">
        <v>894</v>
      </c>
      <c r="C324" s="7" t="s">
        <v>18</v>
      </c>
      <c r="D324" s="7" t="s">
        <v>19</v>
      </c>
      <c r="E324" s="7" t="s">
        <v>895</v>
      </c>
      <c r="F324" s="7" t="s">
        <v>896</v>
      </c>
      <c r="G324" s="8">
        <v>43291.545277777775</v>
      </c>
      <c r="H324" s="8">
        <v>43298.6049537037</v>
      </c>
      <c r="I324" s="7">
        <v>72</v>
      </c>
      <c r="J324" s="9">
        <v>0</v>
      </c>
      <c r="K324" s="9"/>
      <c r="L324" s="9">
        <v>0</v>
      </c>
      <c r="M324" s="9">
        <v>0</v>
      </c>
      <c r="N324" s="9">
        <v>72</v>
      </c>
    </row>
    <row r="325" spans="1:14" ht="24.75" customHeight="1">
      <c r="A325" s="7" t="s">
        <v>899</v>
      </c>
      <c r="B325" s="7" t="s">
        <v>900</v>
      </c>
      <c r="C325" s="7" t="s">
        <v>18</v>
      </c>
      <c r="D325" s="7" t="s">
        <v>16</v>
      </c>
      <c r="E325" s="7" t="s">
        <v>897</v>
      </c>
      <c r="F325" s="7" t="s">
        <v>898</v>
      </c>
      <c r="G325" s="8">
        <v>43291.70260416667</v>
      </c>
      <c r="H325" s="8">
        <v>43294.422314814816</v>
      </c>
      <c r="I325" s="7">
        <v>220.2</v>
      </c>
      <c r="J325" s="9">
        <v>0</v>
      </c>
      <c r="K325" s="9"/>
      <c r="L325" s="9">
        <v>0</v>
      </c>
      <c r="M325" s="9">
        <v>0</v>
      </c>
      <c r="N325" s="9">
        <v>220.2</v>
      </c>
    </row>
    <row r="326" spans="1:14" ht="24.75" customHeight="1">
      <c r="A326" s="10" t="s">
        <v>901</v>
      </c>
      <c r="B326" s="10" t="s">
        <v>883</v>
      </c>
      <c r="C326" s="10" t="s">
        <v>15</v>
      </c>
      <c r="D326" s="10" t="s">
        <v>19</v>
      </c>
      <c r="E326" s="10" t="s">
        <v>28</v>
      </c>
      <c r="F326" s="10" t="s">
        <v>29</v>
      </c>
      <c r="G326" s="11">
        <v>43291.73775462963</v>
      </c>
      <c r="H326" s="11">
        <v>43292.51762731482</v>
      </c>
      <c r="I326" s="10">
        <v>1526350</v>
      </c>
      <c r="J326" s="12">
        <v>0</v>
      </c>
      <c r="K326" s="12">
        <v>0</v>
      </c>
      <c r="L326" s="12">
        <v>0</v>
      </c>
      <c r="M326" s="12">
        <v>0</v>
      </c>
      <c r="N326" s="12">
        <v>1526350</v>
      </c>
    </row>
    <row r="327" spans="1:14" ht="24.75" customHeight="1">
      <c r="A327" s="7" t="s">
        <v>902</v>
      </c>
      <c r="B327" s="7" t="s">
        <v>903</v>
      </c>
      <c r="C327" s="7" t="s">
        <v>18</v>
      </c>
      <c r="D327" s="7" t="s">
        <v>19</v>
      </c>
      <c r="E327" s="7" t="s">
        <v>65</v>
      </c>
      <c r="F327" s="7" t="s">
        <v>66</v>
      </c>
      <c r="G327" s="8">
        <v>43292.46988425926</v>
      </c>
      <c r="H327" s="8">
        <v>43292.700590277775</v>
      </c>
      <c r="I327" s="7">
        <v>1352.5</v>
      </c>
      <c r="J327" s="9">
        <v>0</v>
      </c>
      <c r="K327" s="9"/>
      <c r="L327" s="9">
        <v>0</v>
      </c>
      <c r="M327" s="9">
        <v>0</v>
      </c>
      <c r="N327" s="9">
        <v>1352.5</v>
      </c>
    </row>
    <row r="328" spans="1:14" ht="24.75" customHeight="1">
      <c r="A328" s="10" t="s">
        <v>904</v>
      </c>
      <c r="B328" s="10" t="s">
        <v>905</v>
      </c>
      <c r="C328" s="10" t="s">
        <v>18</v>
      </c>
      <c r="D328" s="10" t="s">
        <v>19</v>
      </c>
      <c r="E328" s="10" t="s">
        <v>65</v>
      </c>
      <c r="F328" s="10" t="s">
        <v>66</v>
      </c>
      <c r="G328" s="11">
        <v>43292.47435185185</v>
      </c>
      <c r="H328" s="11">
        <v>43292.70038194444</v>
      </c>
      <c r="I328" s="10">
        <v>50</v>
      </c>
      <c r="J328" s="12">
        <v>0</v>
      </c>
      <c r="K328" s="12"/>
      <c r="L328" s="12">
        <v>9.5</v>
      </c>
      <c r="M328" s="12">
        <v>0</v>
      </c>
      <c r="N328" s="12">
        <v>59.5</v>
      </c>
    </row>
    <row r="329" spans="1:14" ht="24.75" customHeight="1">
      <c r="A329" s="7" t="s">
        <v>906</v>
      </c>
      <c r="B329" s="7" t="s">
        <v>907</v>
      </c>
      <c r="C329" s="7" t="s">
        <v>18</v>
      </c>
      <c r="D329" s="7" t="s">
        <v>19</v>
      </c>
      <c r="E329" s="7" t="s">
        <v>136</v>
      </c>
      <c r="F329" s="7" t="s">
        <v>137</v>
      </c>
      <c r="G329" s="8">
        <v>43293.488287037035</v>
      </c>
      <c r="H329" s="8">
        <v>43298.605462962965</v>
      </c>
      <c r="I329" s="7">
        <v>3672.06</v>
      </c>
      <c r="J329" s="9">
        <v>0</v>
      </c>
      <c r="K329" s="9"/>
      <c r="L329" s="9">
        <v>697.6914</v>
      </c>
      <c r="M329" s="9">
        <v>0</v>
      </c>
      <c r="N329" s="9">
        <v>4369.7514</v>
      </c>
    </row>
    <row r="330" spans="1:14" ht="24.75" customHeight="1">
      <c r="A330" s="10" t="s">
        <v>908</v>
      </c>
      <c r="B330" s="10" t="s">
        <v>909</v>
      </c>
      <c r="C330" s="10" t="s">
        <v>18</v>
      </c>
      <c r="D330" s="10" t="s">
        <v>19</v>
      </c>
      <c r="E330" s="10" t="s">
        <v>119</v>
      </c>
      <c r="F330" s="10" t="s">
        <v>120</v>
      </c>
      <c r="G330" s="11">
        <v>43293.51613425926</v>
      </c>
      <c r="H330" s="11">
        <v>43300.42831018518</v>
      </c>
      <c r="I330" s="10">
        <v>4912</v>
      </c>
      <c r="J330" s="12">
        <v>147.36</v>
      </c>
      <c r="K330" s="12"/>
      <c r="L330" s="12">
        <v>0</v>
      </c>
      <c r="M330" s="12">
        <v>0</v>
      </c>
      <c r="N330" s="12">
        <v>4764.64</v>
      </c>
    </row>
    <row r="331" spans="1:14" ht="24.75" customHeight="1">
      <c r="A331" s="7" t="s">
        <v>910</v>
      </c>
      <c r="B331" s="7" t="s">
        <v>911</v>
      </c>
      <c r="C331" s="7" t="s">
        <v>18</v>
      </c>
      <c r="D331" s="7" t="s">
        <v>19</v>
      </c>
      <c r="E331" s="7" t="s">
        <v>201</v>
      </c>
      <c r="F331" s="7" t="s">
        <v>202</v>
      </c>
      <c r="G331" s="8">
        <v>43293.52872685185</v>
      </c>
      <c r="H331" s="8">
        <v>43298.60525462963</v>
      </c>
      <c r="I331" s="7">
        <v>1198</v>
      </c>
      <c r="J331" s="9">
        <v>11.98</v>
      </c>
      <c r="K331" s="9"/>
      <c r="L331" s="9">
        <v>225.3438</v>
      </c>
      <c r="M331" s="9">
        <v>0</v>
      </c>
      <c r="N331" s="9">
        <v>1411.3638</v>
      </c>
    </row>
    <row r="332" spans="1:14" ht="24.75" customHeight="1">
      <c r="A332" s="10" t="s">
        <v>912</v>
      </c>
      <c r="B332" s="10" t="s">
        <v>913</v>
      </c>
      <c r="C332" s="10" t="s">
        <v>15</v>
      </c>
      <c r="D332" s="10" t="s">
        <v>19</v>
      </c>
      <c r="E332" s="10" t="s">
        <v>143</v>
      </c>
      <c r="F332" s="10" t="s">
        <v>144</v>
      </c>
      <c r="G332" s="11">
        <v>43293.59751157407</v>
      </c>
      <c r="H332" s="11">
        <v>43298.60513888889</v>
      </c>
      <c r="I332" s="10">
        <v>11942552</v>
      </c>
      <c r="J332" s="12">
        <v>0</v>
      </c>
      <c r="K332" s="12">
        <v>0</v>
      </c>
      <c r="L332" s="12">
        <v>2269084.88</v>
      </c>
      <c r="M332" s="12">
        <v>0</v>
      </c>
      <c r="N332" s="12">
        <v>14211636.88</v>
      </c>
    </row>
    <row r="333" spans="1:14" ht="24.75" customHeight="1">
      <c r="A333" s="7" t="s">
        <v>914</v>
      </c>
      <c r="B333" s="7" t="s">
        <v>37</v>
      </c>
      <c r="C333" s="7" t="s">
        <v>18</v>
      </c>
      <c r="D333" s="7" t="s">
        <v>19</v>
      </c>
      <c r="E333" s="7" t="s">
        <v>133</v>
      </c>
      <c r="F333" s="7" t="s">
        <v>134</v>
      </c>
      <c r="G333" s="8">
        <v>43294.6703125</v>
      </c>
      <c r="H333" s="8">
        <v>43294.5034375</v>
      </c>
      <c r="I333" s="7">
        <v>216686</v>
      </c>
      <c r="J333" s="9">
        <v>0</v>
      </c>
      <c r="K333" s="9">
        <v>0</v>
      </c>
      <c r="L333" s="9">
        <v>0</v>
      </c>
      <c r="M333" s="9">
        <v>0</v>
      </c>
      <c r="N333" s="9">
        <v>216686</v>
      </c>
    </row>
    <row r="334" spans="1:14" ht="24.75" customHeight="1">
      <c r="A334" s="10" t="s">
        <v>915</v>
      </c>
      <c r="B334" s="10" t="s">
        <v>916</v>
      </c>
      <c r="C334" s="10" t="s">
        <v>18</v>
      </c>
      <c r="D334" s="10" t="s">
        <v>19</v>
      </c>
      <c r="E334" s="10" t="s">
        <v>125</v>
      </c>
      <c r="F334" s="10" t="s">
        <v>126</v>
      </c>
      <c r="G334" s="11">
        <v>43298.38947916667</v>
      </c>
      <c r="H334" s="11">
        <v>43298.605092592596</v>
      </c>
      <c r="I334" s="10">
        <v>80000</v>
      </c>
      <c r="J334" s="12">
        <v>0</v>
      </c>
      <c r="K334" s="12"/>
      <c r="L334" s="12">
        <v>15200</v>
      </c>
      <c r="M334" s="12">
        <v>0</v>
      </c>
      <c r="N334" s="12">
        <v>95200</v>
      </c>
    </row>
    <row r="335" spans="1:14" ht="24.75" customHeight="1">
      <c r="A335" s="10" t="s">
        <v>919</v>
      </c>
      <c r="B335" s="10" t="s">
        <v>920</v>
      </c>
      <c r="C335" s="10" t="s">
        <v>18</v>
      </c>
      <c r="D335" s="10" t="s">
        <v>19</v>
      </c>
      <c r="E335" s="10" t="s">
        <v>917</v>
      </c>
      <c r="F335" s="10" t="s">
        <v>918</v>
      </c>
      <c r="G335" s="11">
        <v>43298.54393518518</v>
      </c>
      <c r="H335" s="11">
        <v>43300.438101851854</v>
      </c>
      <c r="I335" s="10">
        <v>4500000</v>
      </c>
      <c r="J335" s="12">
        <v>0</v>
      </c>
      <c r="K335" s="12"/>
      <c r="L335" s="12">
        <v>0</v>
      </c>
      <c r="M335" s="12">
        <v>0</v>
      </c>
      <c r="N335" s="12">
        <v>4500000</v>
      </c>
    </row>
    <row r="336" spans="1:14" ht="24.75" customHeight="1">
      <c r="A336" s="7" t="s">
        <v>921</v>
      </c>
      <c r="B336" s="7" t="s">
        <v>922</v>
      </c>
      <c r="C336" s="7" t="s">
        <v>18</v>
      </c>
      <c r="D336" s="7" t="s">
        <v>19</v>
      </c>
      <c r="E336" s="7" t="s">
        <v>170</v>
      </c>
      <c r="F336" s="7" t="s">
        <v>171</v>
      </c>
      <c r="G336" s="8">
        <v>43299.44395833334</v>
      </c>
      <c r="H336" s="8">
        <v>43308.546898148146</v>
      </c>
      <c r="I336" s="7">
        <v>85.5</v>
      </c>
      <c r="J336" s="9">
        <v>0</v>
      </c>
      <c r="K336" s="9"/>
      <c r="L336" s="9">
        <v>16.245</v>
      </c>
      <c r="M336" s="9">
        <v>0</v>
      </c>
      <c r="N336" s="9">
        <v>101.745</v>
      </c>
    </row>
    <row r="337" spans="1:14" ht="24.75" customHeight="1">
      <c r="A337" s="10" t="s">
        <v>923</v>
      </c>
      <c r="B337" s="10" t="s">
        <v>213</v>
      </c>
      <c r="C337" s="10" t="s">
        <v>18</v>
      </c>
      <c r="D337" s="10" t="s">
        <v>19</v>
      </c>
      <c r="E337" s="10" t="s">
        <v>77</v>
      </c>
      <c r="F337" s="10" t="s">
        <v>78</v>
      </c>
      <c r="G337" s="11">
        <v>43299.539664351854</v>
      </c>
      <c r="H337" s="11">
        <v>43307.54261574074</v>
      </c>
      <c r="I337" s="10">
        <v>911490</v>
      </c>
      <c r="J337" s="12">
        <v>0</v>
      </c>
      <c r="K337" s="12"/>
      <c r="L337" s="12">
        <v>173183.1</v>
      </c>
      <c r="M337" s="12">
        <v>0</v>
      </c>
      <c r="N337" s="12">
        <v>1084673.1</v>
      </c>
    </row>
    <row r="338" spans="1:14" ht="24.75" customHeight="1">
      <c r="A338" s="7" t="s">
        <v>924</v>
      </c>
      <c r="B338" s="7" t="s">
        <v>925</v>
      </c>
      <c r="C338" s="7" t="s">
        <v>18</v>
      </c>
      <c r="D338" s="7" t="s">
        <v>19</v>
      </c>
      <c r="E338" s="7" t="s">
        <v>819</v>
      </c>
      <c r="F338" s="7" t="s">
        <v>820</v>
      </c>
      <c r="G338" s="8">
        <v>43300.45725694444</v>
      </c>
      <c r="H338" s="8">
        <v>43301.743101851855</v>
      </c>
      <c r="I338" s="7">
        <v>475000</v>
      </c>
      <c r="J338" s="9">
        <v>0</v>
      </c>
      <c r="K338" s="9"/>
      <c r="L338" s="9">
        <v>90250</v>
      </c>
      <c r="M338" s="9">
        <v>0</v>
      </c>
      <c r="N338" s="9">
        <v>565250</v>
      </c>
    </row>
    <row r="339" spans="1:14" ht="24.75" customHeight="1">
      <c r="A339" s="10" t="s">
        <v>926</v>
      </c>
      <c r="B339" s="10" t="s">
        <v>927</v>
      </c>
      <c r="C339" s="10" t="s">
        <v>15</v>
      </c>
      <c r="D339" s="10" t="s">
        <v>19</v>
      </c>
      <c r="E339" s="10" t="s">
        <v>237</v>
      </c>
      <c r="F339" s="10" t="s">
        <v>238</v>
      </c>
      <c r="G339" s="11">
        <v>43300.615277777775</v>
      </c>
      <c r="H339" s="11">
        <v>43347.59263888889</v>
      </c>
      <c r="I339" s="10">
        <v>63900000</v>
      </c>
      <c r="J339" s="12">
        <v>0</v>
      </c>
      <c r="K339" s="12">
        <v>0</v>
      </c>
      <c r="L339" s="12">
        <v>0</v>
      </c>
      <c r="M339" s="12">
        <v>0</v>
      </c>
      <c r="N339" s="12">
        <v>63900000</v>
      </c>
    </row>
    <row r="340" spans="1:14" ht="24.75" customHeight="1">
      <c r="A340" s="7" t="s">
        <v>928</v>
      </c>
      <c r="B340" s="7" t="s">
        <v>37</v>
      </c>
      <c r="C340" s="7" t="s">
        <v>18</v>
      </c>
      <c r="D340" s="7" t="s">
        <v>19</v>
      </c>
      <c r="E340" s="7" t="s">
        <v>38</v>
      </c>
      <c r="F340" s="7" t="s">
        <v>39</v>
      </c>
      <c r="G340" s="8">
        <v>43300.77173611111</v>
      </c>
      <c r="H340" s="8">
        <v>43300.604780092595</v>
      </c>
      <c r="I340" s="7">
        <v>172208</v>
      </c>
      <c r="J340" s="9">
        <v>0</v>
      </c>
      <c r="K340" s="9">
        <v>0</v>
      </c>
      <c r="L340" s="9">
        <v>0</v>
      </c>
      <c r="M340" s="9">
        <v>0</v>
      </c>
      <c r="N340" s="9">
        <v>172208</v>
      </c>
    </row>
    <row r="341" spans="1:14" ht="24.75" customHeight="1">
      <c r="A341" s="10" t="s">
        <v>929</v>
      </c>
      <c r="B341" s="10" t="s">
        <v>37</v>
      </c>
      <c r="C341" s="10" t="s">
        <v>18</v>
      </c>
      <c r="D341" s="10" t="s">
        <v>19</v>
      </c>
      <c r="E341" s="10" t="s">
        <v>38</v>
      </c>
      <c r="F341" s="10" t="s">
        <v>39</v>
      </c>
      <c r="G341" s="11">
        <v>43300.82172453704</v>
      </c>
      <c r="H341" s="11">
        <v>43300.65478009259</v>
      </c>
      <c r="I341" s="10">
        <v>99784</v>
      </c>
      <c r="J341" s="12">
        <v>0</v>
      </c>
      <c r="K341" s="12">
        <v>0</v>
      </c>
      <c r="L341" s="12">
        <v>0</v>
      </c>
      <c r="M341" s="12">
        <v>0</v>
      </c>
      <c r="N341" s="12">
        <v>99784</v>
      </c>
    </row>
    <row r="342" spans="1:14" ht="24.75" customHeight="1">
      <c r="A342" s="7" t="s">
        <v>930</v>
      </c>
      <c r="B342" s="7" t="s">
        <v>37</v>
      </c>
      <c r="C342" s="7" t="s">
        <v>18</v>
      </c>
      <c r="D342" s="7" t="s">
        <v>19</v>
      </c>
      <c r="E342" s="7" t="s">
        <v>38</v>
      </c>
      <c r="F342" s="7" t="s">
        <v>39</v>
      </c>
      <c r="G342" s="8">
        <v>43300.825891203705</v>
      </c>
      <c r="H342" s="8">
        <v>43300.65894675926</v>
      </c>
      <c r="I342" s="7">
        <v>29292</v>
      </c>
      <c r="J342" s="9">
        <v>0</v>
      </c>
      <c r="K342" s="9">
        <v>0</v>
      </c>
      <c r="L342" s="9">
        <v>0</v>
      </c>
      <c r="M342" s="9">
        <v>0</v>
      </c>
      <c r="N342" s="9">
        <v>29292</v>
      </c>
    </row>
    <row r="343" spans="1:14" ht="24.75" customHeight="1">
      <c r="A343" s="10" t="s">
        <v>931</v>
      </c>
      <c r="B343" s="10" t="s">
        <v>932</v>
      </c>
      <c r="C343" s="10" t="s">
        <v>18</v>
      </c>
      <c r="D343" s="10" t="s">
        <v>19</v>
      </c>
      <c r="E343" s="10" t="s">
        <v>195</v>
      </c>
      <c r="F343" s="10" t="s">
        <v>196</v>
      </c>
      <c r="G343" s="11">
        <v>43301.62703703704</v>
      </c>
      <c r="H343" s="11">
        <v>43304.703576388885</v>
      </c>
      <c r="I343" s="10">
        <v>3226</v>
      </c>
      <c r="J343" s="12">
        <v>0</v>
      </c>
      <c r="K343" s="12"/>
      <c r="L343" s="12">
        <v>612.94</v>
      </c>
      <c r="M343" s="12">
        <v>0</v>
      </c>
      <c r="N343" s="12">
        <v>3838.94</v>
      </c>
    </row>
    <row r="344" spans="1:14" ht="24.75" customHeight="1">
      <c r="A344" s="7" t="s">
        <v>933</v>
      </c>
      <c r="B344" s="7" t="s">
        <v>37</v>
      </c>
      <c r="C344" s="7" t="s">
        <v>18</v>
      </c>
      <c r="D344" s="7" t="s">
        <v>19</v>
      </c>
      <c r="E344" s="7" t="s">
        <v>133</v>
      </c>
      <c r="F344" s="7" t="s">
        <v>134</v>
      </c>
      <c r="G344" s="8">
        <v>43301.86394675926</v>
      </c>
      <c r="H344" s="8">
        <v>43301.69700231482</v>
      </c>
      <c r="I344" s="7">
        <v>521709</v>
      </c>
      <c r="J344" s="9">
        <v>0</v>
      </c>
      <c r="K344" s="9">
        <v>0</v>
      </c>
      <c r="L344" s="9">
        <v>0</v>
      </c>
      <c r="M344" s="9">
        <v>0</v>
      </c>
      <c r="N344" s="9">
        <v>521709</v>
      </c>
    </row>
    <row r="345" spans="1:14" ht="24.75" customHeight="1">
      <c r="A345" s="10" t="s">
        <v>934</v>
      </c>
      <c r="B345" s="10" t="s">
        <v>37</v>
      </c>
      <c r="C345" s="10" t="s">
        <v>18</v>
      </c>
      <c r="D345" s="10" t="s">
        <v>19</v>
      </c>
      <c r="E345" s="10" t="s">
        <v>38</v>
      </c>
      <c r="F345" s="10" t="s">
        <v>39</v>
      </c>
      <c r="G345" s="11">
        <v>43301.86756944445</v>
      </c>
      <c r="H345" s="11">
        <v>43301.70061342593</v>
      </c>
      <c r="I345" s="10">
        <v>100724</v>
      </c>
      <c r="J345" s="12">
        <v>0</v>
      </c>
      <c r="K345" s="12">
        <v>0</v>
      </c>
      <c r="L345" s="12">
        <v>0</v>
      </c>
      <c r="M345" s="12">
        <v>0</v>
      </c>
      <c r="N345" s="12">
        <v>100724</v>
      </c>
    </row>
    <row r="346" spans="1:14" ht="24.75" customHeight="1">
      <c r="A346" s="7" t="s">
        <v>935</v>
      </c>
      <c r="B346" s="7" t="s">
        <v>37</v>
      </c>
      <c r="C346" s="7" t="s">
        <v>18</v>
      </c>
      <c r="D346" s="7" t="s">
        <v>19</v>
      </c>
      <c r="E346" s="7" t="s">
        <v>38</v>
      </c>
      <c r="F346" s="7" t="s">
        <v>39</v>
      </c>
      <c r="G346" s="8">
        <v>43301.87173611111</v>
      </c>
      <c r="H346" s="8">
        <v>43301.704780092594</v>
      </c>
      <c r="I346" s="7">
        <v>424086</v>
      </c>
      <c r="J346" s="9">
        <v>0</v>
      </c>
      <c r="K346" s="9">
        <v>0</v>
      </c>
      <c r="L346" s="9">
        <v>0</v>
      </c>
      <c r="M346" s="9">
        <v>0</v>
      </c>
      <c r="N346" s="9">
        <v>424086</v>
      </c>
    </row>
    <row r="347" spans="1:14" ht="24.75" customHeight="1">
      <c r="A347" s="10" t="s">
        <v>936</v>
      </c>
      <c r="B347" s="10" t="s">
        <v>937</v>
      </c>
      <c r="C347" s="10" t="s">
        <v>18</v>
      </c>
      <c r="D347" s="10" t="s">
        <v>19</v>
      </c>
      <c r="E347" s="10" t="s">
        <v>293</v>
      </c>
      <c r="F347" s="10" t="s">
        <v>294</v>
      </c>
      <c r="G347" s="11">
        <v>43304.423634259256</v>
      </c>
      <c r="H347" s="11">
        <v>43304.51658564815</v>
      </c>
      <c r="I347" s="10">
        <v>31248</v>
      </c>
      <c r="J347" s="12">
        <v>1562</v>
      </c>
      <c r="K347" s="12"/>
      <c r="L347" s="12">
        <v>5640.34</v>
      </c>
      <c r="M347" s="12">
        <v>0</v>
      </c>
      <c r="N347" s="12">
        <v>35326.34</v>
      </c>
    </row>
    <row r="348" spans="1:14" ht="24.75" customHeight="1">
      <c r="A348" s="7" t="s">
        <v>938</v>
      </c>
      <c r="B348" s="7" t="s">
        <v>939</v>
      </c>
      <c r="C348" s="7" t="s">
        <v>15</v>
      </c>
      <c r="D348" s="7" t="s">
        <v>19</v>
      </c>
      <c r="E348" s="7" t="s">
        <v>293</v>
      </c>
      <c r="F348" s="7" t="s">
        <v>294</v>
      </c>
      <c r="G348" s="8">
        <v>43304.440625</v>
      </c>
      <c r="H348" s="8">
        <v>43304.51693287037</v>
      </c>
      <c r="I348" s="7">
        <v>3533</v>
      </c>
      <c r="J348" s="9">
        <v>0</v>
      </c>
      <c r="K348" s="9">
        <v>0</v>
      </c>
      <c r="L348" s="9">
        <v>0</v>
      </c>
      <c r="M348" s="9">
        <v>0</v>
      </c>
      <c r="N348" s="9">
        <v>3533</v>
      </c>
    </row>
    <row r="349" spans="1:14" ht="24.75" customHeight="1">
      <c r="A349" s="10" t="s">
        <v>940</v>
      </c>
      <c r="B349" s="10" t="s">
        <v>288</v>
      </c>
      <c r="C349" s="10" t="s">
        <v>18</v>
      </c>
      <c r="D349" s="10" t="s">
        <v>19</v>
      </c>
      <c r="E349" s="10" t="s">
        <v>40</v>
      </c>
      <c r="F349" s="10" t="s">
        <v>41</v>
      </c>
      <c r="G349" s="11">
        <v>43304.44225694444</v>
      </c>
      <c r="H349" s="11">
        <v>43305.64204861111</v>
      </c>
      <c r="I349" s="10">
        <v>150000</v>
      </c>
      <c r="J349" s="12">
        <v>0</v>
      </c>
      <c r="K349" s="12"/>
      <c r="L349" s="12">
        <v>0</v>
      </c>
      <c r="M349" s="12">
        <v>0</v>
      </c>
      <c r="N349" s="12">
        <v>150000</v>
      </c>
    </row>
    <row r="350" spans="1:14" ht="24.75" customHeight="1">
      <c r="A350" s="7" t="s">
        <v>941</v>
      </c>
      <c r="B350" s="7" t="s">
        <v>942</v>
      </c>
      <c r="C350" s="7" t="s">
        <v>18</v>
      </c>
      <c r="D350" s="7" t="s">
        <v>19</v>
      </c>
      <c r="E350" s="7" t="s">
        <v>943</v>
      </c>
      <c r="F350" s="7" t="s">
        <v>944</v>
      </c>
      <c r="G350" s="8">
        <v>43304.46028935185</v>
      </c>
      <c r="H350" s="8">
        <v>43307.61497685185</v>
      </c>
      <c r="I350" s="7">
        <v>8954.16</v>
      </c>
      <c r="J350" s="9">
        <v>0</v>
      </c>
      <c r="K350" s="9"/>
      <c r="L350" s="9">
        <v>1701.2904</v>
      </c>
      <c r="M350" s="9">
        <v>0</v>
      </c>
      <c r="N350" s="9">
        <v>10655.4504</v>
      </c>
    </row>
    <row r="351" spans="1:14" ht="24.75" customHeight="1">
      <c r="A351" s="7" t="s">
        <v>945</v>
      </c>
      <c r="B351" s="7" t="s">
        <v>946</v>
      </c>
      <c r="C351" s="7" t="s">
        <v>18</v>
      </c>
      <c r="D351" s="7" t="s">
        <v>19</v>
      </c>
      <c r="E351" s="7" t="s">
        <v>229</v>
      </c>
      <c r="F351" s="7" t="s">
        <v>230</v>
      </c>
      <c r="G351" s="8">
        <v>43304.46710648148</v>
      </c>
      <c r="H351" s="8">
        <v>43307.45224537037</v>
      </c>
      <c r="I351" s="7">
        <v>308420</v>
      </c>
      <c r="J351" s="9">
        <v>15421</v>
      </c>
      <c r="K351" s="9"/>
      <c r="L351" s="9">
        <v>55669.81</v>
      </c>
      <c r="M351" s="9">
        <v>0</v>
      </c>
      <c r="N351" s="9">
        <v>348668.81</v>
      </c>
    </row>
    <row r="352" spans="1:14" ht="24.75" customHeight="1">
      <c r="A352" s="10" t="s">
        <v>947</v>
      </c>
      <c r="B352" s="10" t="s">
        <v>948</v>
      </c>
      <c r="C352" s="10" t="s">
        <v>18</v>
      </c>
      <c r="D352" s="10" t="s">
        <v>19</v>
      </c>
      <c r="E352" s="10" t="s">
        <v>295</v>
      </c>
      <c r="F352" s="10" t="s">
        <v>296</v>
      </c>
      <c r="G352" s="11">
        <v>43304.47446759259</v>
      </c>
      <c r="H352" s="11">
        <v>43308.54775462963</v>
      </c>
      <c r="I352" s="10">
        <v>314930</v>
      </c>
      <c r="J352" s="12">
        <v>12597</v>
      </c>
      <c r="K352" s="12"/>
      <c r="L352" s="12">
        <v>57443.27</v>
      </c>
      <c r="M352" s="12">
        <v>0</v>
      </c>
      <c r="N352" s="12">
        <v>359776.27</v>
      </c>
    </row>
    <row r="353" spans="1:14" ht="24.75" customHeight="1">
      <c r="A353" s="7" t="s">
        <v>949</v>
      </c>
      <c r="B353" s="7" t="s">
        <v>950</v>
      </c>
      <c r="C353" s="7" t="s">
        <v>18</v>
      </c>
      <c r="D353" s="7" t="s">
        <v>19</v>
      </c>
      <c r="E353" s="7" t="s">
        <v>125</v>
      </c>
      <c r="F353" s="7" t="s">
        <v>126</v>
      </c>
      <c r="G353" s="8">
        <v>43304.48478009259</v>
      </c>
      <c r="H353" s="8">
        <v>43307.44965277778</v>
      </c>
      <c r="I353" s="7">
        <v>920000</v>
      </c>
      <c r="J353" s="9">
        <v>36800</v>
      </c>
      <c r="K353" s="9"/>
      <c r="L353" s="9">
        <v>167808</v>
      </c>
      <c r="M353" s="9">
        <v>0</v>
      </c>
      <c r="N353" s="9">
        <v>1051008</v>
      </c>
    </row>
    <row r="354" spans="1:14" ht="24.75" customHeight="1">
      <c r="A354" s="10" t="s">
        <v>951</v>
      </c>
      <c r="B354" s="10" t="s">
        <v>952</v>
      </c>
      <c r="C354" s="10" t="s">
        <v>18</v>
      </c>
      <c r="D354" s="10" t="s">
        <v>19</v>
      </c>
      <c r="E354" s="10" t="s">
        <v>153</v>
      </c>
      <c r="F354" s="10" t="s">
        <v>154</v>
      </c>
      <c r="G354" s="11">
        <v>43304.51226851852</v>
      </c>
      <c r="H354" s="11">
        <v>43307.44950231481</v>
      </c>
      <c r="I354" s="10">
        <v>1366200</v>
      </c>
      <c r="J354" s="12">
        <v>0</v>
      </c>
      <c r="K354" s="12"/>
      <c r="L354" s="12">
        <v>0</v>
      </c>
      <c r="M354" s="12">
        <v>0</v>
      </c>
      <c r="N354" s="12">
        <v>1366200</v>
      </c>
    </row>
    <row r="355" spans="1:14" ht="24.75" customHeight="1">
      <c r="A355" s="7" t="s">
        <v>953</v>
      </c>
      <c r="B355" s="7" t="s">
        <v>954</v>
      </c>
      <c r="C355" s="7" t="s">
        <v>18</v>
      </c>
      <c r="D355" s="7" t="s">
        <v>19</v>
      </c>
      <c r="E355" s="7" t="s">
        <v>878</v>
      </c>
      <c r="F355" s="7" t="s">
        <v>879</v>
      </c>
      <c r="G355" s="8">
        <v>43305.446226851855</v>
      </c>
      <c r="H355" s="8">
        <v>43305.77755787037</v>
      </c>
      <c r="I355" s="7">
        <v>93780</v>
      </c>
      <c r="J355" s="9">
        <v>2813</v>
      </c>
      <c r="K355" s="9"/>
      <c r="L355" s="9">
        <v>17283.73</v>
      </c>
      <c r="M355" s="9">
        <v>0</v>
      </c>
      <c r="N355" s="9">
        <v>108250.73</v>
      </c>
    </row>
    <row r="356" spans="1:14" ht="24.75" customHeight="1">
      <c r="A356" s="10" t="s">
        <v>955</v>
      </c>
      <c r="B356" s="10" t="s">
        <v>956</v>
      </c>
      <c r="C356" s="10" t="s">
        <v>18</v>
      </c>
      <c r="D356" s="10" t="s">
        <v>19</v>
      </c>
      <c r="E356" s="10" t="s">
        <v>651</v>
      </c>
      <c r="F356" s="10" t="s">
        <v>652</v>
      </c>
      <c r="G356" s="11">
        <v>43305.44700231482</v>
      </c>
      <c r="H356" s="11">
        <v>43305.77710648148</v>
      </c>
      <c r="I356" s="10">
        <v>154000</v>
      </c>
      <c r="J356" s="12">
        <v>0</v>
      </c>
      <c r="K356" s="12"/>
      <c r="L356" s="12">
        <v>0</v>
      </c>
      <c r="M356" s="12">
        <v>0</v>
      </c>
      <c r="N356" s="12">
        <v>154000</v>
      </c>
    </row>
    <row r="357" spans="1:14" ht="24.75" customHeight="1">
      <c r="A357" s="7" t="s">
        <v>957</v>
      </c>
      <c r="B357" s="7" t="s">
        <v>958</v>
      </c>
      <c r="C357" s="7" t="s">
        <v>18</v>
      </c>
      <c r="D357" s="7" t="s">
        <v>19</v>
      </c>
      <c r="E357" s="7" t="s">
        <v>92</v>
      </c>
      <c r="F357" s="7" t="s">
        <v>93</v>
      </c>
      <c r="G357" s="8">
        <v>43305.46501157407</v>
      </c>
      <c r="H357" s="8">
        <v>43307.44869212963</v>
      </c>
      <c r="I357" s="7">
        <v>17.5</v>
      </c>
      <c r="J357" s="9">
        <v>0</v>
      </c>
      <c r="K357" s="9"/>
      <c r="L357" s="9">
        <v>3.325</v>
      </c>
      <c r="M357" s="9">
        <v>0</v>
      </c>
      <c r="N357" s="9">
        <v>20.825</v>
      </c>
    </row>
    <row r="358" spans="1:14" ht="24.75" customHeight="1">
      <c r="A358" s="10" t="s">
        <v>959</v>
      </c>
      <c r="B358" s="10" t="s">
        <v>960</v>
      </c>
      <c r="C358" s="10" t="s">
        <v>18</v>
      </c>
      <c r="D358" s="10" t="s">
        <v>19</v>
      </c>
      <c r="E358" s="10" t="s">
        <v>77</v>
      </c>
      <c r="F358" s="10" t="s">
        <v>78</v>
      </c>
      <c r="G358" s="11">
        <v>43305.470497685186</v>
      </c>
      <c r="H358" s="11">
        <v>43307.542233796295</v>
      </c>
      <c r="I358" s="10">
        <v>543600</v>
      </c>
      <c r="J358" s="12">
        <v>5436</v>
      </c>
      <c r="K358" s="12"/>
      <c r="L358" s="12">
        <v>102251.16</v>
      </c>
      <c r="M358" s="12">
        <v>0</v>
      </c>
      <c r="N358" s="12">
        <v>640415.16</v>
      </c>
    </row>
    <row r="359" spans="1:14" ht="24.75" customHeight="1">
      <c r="A359" s="7" t="s">
        <v>961</v>
      </c>
      <c r="B359" s="7" t="s">
        <v>962</v>
      </c>
      <c r="C359" s="7" t="s">
        <v>15</v>
      </c>
      <c r="D359" s="7" t="s">
        <v>19</v>
      </c>
      <c r="E359" s="7" t="s">
        <v>473</v>
      </c>
      <c r="F359" s="7" t="s">
        <v>474</v>
      </c>
      <c r="G359" s="8">
        <v>43306.5844212963</v>
      </c>
      <c r="H359" s="8">
        <v>43307.448217592595</v>
      </c>
      <c r="I359" s="7">
        <v>40000</v>
      </c>
      <c r="J359" s="9">
        <v>0</v>
      </c>
      <c r="K359" s="9">
        <v>0</v>
      </c>
      <c r="L359" s="9">
        <v>0</v>
      </c>
      <c r="M359" s="9">
        <v>0</v>
      </c>
      <c r="N359" s="9">
        <v>40000</v>
      </c>
    </row>
    <row r="360" spans="1:14" ht="24.75" customHeight="1">
      <c r="A360" s="10" t="s">
        <v>963</v>
      </c>
      <c r="B360" s="10" t="s">
        <v>964</v>
      </c>
      <c r="C360" s="10" t="s">
        <v>15</v>
      </c>
      <c r="D360" s="10" t="s">
        <v>19</v>
      </c>
      <c r="E360" s="10" t="s">
        <v>30</v>
      </c>
      <c r="F360" s="10" t="s">
        <v>31</v>
      </c>
      <c r="G360" s="11">
        <v>43307.386608796296</v>
      </c>
      <c r="H360" s="11">
        <v>43307.447650462964</v>
      </c>
      <c r="I360" s="10">
        <v>547922</v>
      </c>
      <c r="J360" s="12">
        <v>0</v>
      </c>
      <c r="K360" s="12">
        <v>0</v>
      </c>
      <c r="L360" s="12">
        <v>104105.18</v>
      </c>
      <c r="M360" s="12">
        <v>0</v>
      </c>
      <c r="N360" s="12">
        <v>652027.18</v>
      </c>
    </row>
    <row r="361" spans="1:14" ht="24.75" customHeight="1">
      <c r="A361" s="7" t="s">
        <v>965</v>
      </c>
      <c r="B361" s="7" t="s">
        <v>966</v>
      </c>
      <c r="C361" s="7" t="s">
        <v>15</v>
      </c>
      <c r="D361" s="7" t="s">
        <v>19</v>
      </c>
      <c r="E361" s="7" t="s">
        <v>35</v>
      </c>
      <c r="F361" s="7" t="s">
        <v>36</v>
      </c>
      <c r="G361" s="8">
        <v>43307.43133101852</v>
      </c>
      <c r="H361" s="8">
        <v>43307.541863425926</v>
      </c>
      <c r="I361" s="7">
        <v>4092000</v>
      </c>
      <c r="J361" s="9">
        <v>0</v>
      </c>
      <c r="K361" s="9">
        <v>0</v>
      </c>
      <c r="L361" s="9">
        <v>777480</v>
      </c>
      <c r="M361" s="9">
        <v>0</v>
      </c>
      <c r="N361" s="9">
        <v>4869480</v>
      </c>
    </row>
    <row r="362" spans="1:14" ht="24.75" customHeight="1">
      <c r="A362" s="10" t="s">
        <v>967</v>
      </c>
      <c r="B362" s="10" t="s">
        <v>968</v>
      </c>
      <c r="C362" s="10" t="s">
        <v>18</v>
      </c>
      <c r="D362" s="10" t="s">
        <v>19</v>
      </c>
      <c r="E362" s="10" t="s">
        <v>20</v>
      </c>
      <c r="F362" s="10" t="s">
        <v>21</v>
      </c>
      <c r="G362" s="11">
        <v>43307.47292824074</v>
      </c>
      <c r="H362" s="11">
        <v>43307.5412037037</v>
      </c>
      <c r="I362" s="10">
        <v>844140</v>
      </c>
      <c r="J362" s="12">
        <v>0</v>
      </c>
      <c r="K362" s="12"/>
      <c r="L362" s="12">
        <v>0</v>
      </c>
      <c r="M362" s="12">
        <v>0</v>
      </c>
      <c r="N362" s="12">
        <v>844140</v>
      </c>
    </row>
    <row r="363" spans="1:14" ht="24.75" customHeight="1">
      <c r="A363" s="7" t="s">
        <v>969</v>
      </c>
      <c r="B363" s="7" t="s">
        <v>970</v>
      </c>
      <c r="C363" s="7" t="s">
        <v>18</v>
      </c>
      <c r="D363" s="7" t="s">
        <v>19</v>
      </c>
      <c r="E363" s="7" t="s">
        <v>32</v>
      </c>
      <c r="F363" s="7" t="s">
        <v>33</v>
      </c>
      <c r="G363" s="8">
        <v>43307.68798611111</v>
      </c>
      <c r="H363" s="8">
        <v>43307.75952546296</v>
      </c>
      <c r="I363" s="7">
        <v>35567</v>
      </c>
      <c r="J363" s="9">
        <v>0</v>
      </c>
      <c r="K363" s="9"/>
      <c r="L363" s="9">
        <v>6757.73</v>
      </c>
      <c r="M363" s="9">
        <v>0</v>
      </c>
      <c r="N363" s="9">
        <v>42324.73</v>
      </c>
    </row>
    <row r="364" spans="1:14" ht="24.75" customHeight="1">
      <c r="A364" s="10" t="s">
        <v>971</v>
      </c>
      <c r="B364" s="10" t="s">
        <v>972</v>
      </c>
      <c r="C364" s="10" t="s">
        <v>15</v>
      </c>
      <c r="D364" s="10" t="s">
        <v>19</v>
      </c>
      <c r="E364" s="10" t="s">
        <v>38</v>
      </c>
      <c r="F364" s="10" t="s">
        <v>39</v>
      </c>
      <c r="G364" s="11">
        <v>43307.75282407407</v>
      </c>
      <c r="H364" s="11">
        <v>43308.39363425926</v>
      </c>
      <c r="I364" s="10">
        <v>10000</v>
      </c>
      <c r="J364" s="12">
        <v>0</v>
      </c>
      <c r="K364" s="12">
        <v>0</v>
      </c>
      <c r="L364" s="12">
        <v>0</v>
      </c>
      <c r="M364" s="12">
        <v>0</v>
      </c>
      <c r="N364" s="12">
        <v>10000</v>
      </c>
    </row>
    <row r="365" spans="1:14" ht="24.75" customHeight="1">
      <c r="A365" s="7" t="s">
        <v>973</v>
      </c>
      <c r="B365" s="7" t="s">
        <v>974</v>
      </c>
      <c r="C365" s="7" t="s">
        <v>15</v>
      </c>
      <c r="D365" s="7" t="s">
        <v>19</v>
      </c>
      <c r="E365" s="7" t="s">
        <v>38</v>
      </c>
      <c r="F365" s="7" t="s">
        <v>39</v>
      </c>
      <c r="G365" s="8">
        <v>43308.48326388889</v>
      </c>
      <c r="H365" s="8">
        <v>43308.51582175926</v>
      </c>
      <c r="I365" s="7">
        <v>35500</v>
      </c>
      <c r="J365" s="9">
        <v>0</v>
      </c>
      <c r="K365" s="9">
        <v>0</v>
      </c>
      <c r="L365" s="9">
        <v>0</v>
      </c>
      <c r="M365" s="9">
        <v>0</v>
      </c>
      <c r="N365" s="9">
        <v>35500</v>
      </c>
    </row>
    <row r="366" spans="1:14" ht="24.75" customHeight="1">
      <c r="A366" s="7" t="s">
        <v>975</v>
      </c>
      <c r="B366" s="7" t="s">
        <v>976</v>
      </c>
      <c r="C366" s="7" t="s">
        <v>18</v>
      </c>
      <c r="D366" s="7" t="s">
        <v>19</v>
      </c>
      <c r="E366" s="7" t="s">
        <v>293</v>
      </c>
      <c r="F366" s="7" t="s">
        <v>294</v>
      </c>
      <c r="G366" s="8">
        <v>43311.44849537037</v>
      </c>
      <c r="H366" s="8">
        <v>43311.490590277775</v>
      </c>
      <c r="I366" s="7">
        <v>31248</v>
      </c>
      <c r="J366" s="9">
        <v>1562</v>
      </c>
      <c r="K366" s="9"/>
      <c r="L366" s="9">
        <v>5640.34</v>
      </c>
      <c r="M366" s="9">
        <v>0</v>
      </c>
      <c r="N366" s="9">
        <v>35326.34</v>
      </c>
    </row>
    <row r="367" spans="1:14" ht="24.75" customHeight="1">
      <c r="A367" s="7" t="s">
        <v>977</v>
      </c>
      <c r="B367" s="7" t="s">
        <v>978</v>
      </c>
      <c r="C367" s="7" t="s">
        <v>18</v>
      </c>
      <c r="D367" s="7" t="s">
        <v>19</v>
      </c>
      <c r="E367" s="7" t="s">
        <v>207</v>
      </c>
      <c r="F367" s="7" t="s">
        <v>208</v>
      </c>
      <c r="G367" s="8">
        <v>43311.496979166666</v>
      </c>
      <c r="H367" s="8">
        <v>43311.66444444445</v>
      </c>
      <c r="I367" s="7">
        <v>2866.5</v>
      </c>
      <c r="J367" s="9">
        <v>28.67</v>
      </c>
      <c r="K367" s="9"/>
      <c r="L367" s="9">
        <v>539.1877</v>
      </c>
      <c r="M367" s="9">
        <v>0</v>
      </c>
      <c r="N367" s="9">
        <v>3377.0177</v>
      </c>
    </row>
    <row r="368" spans="1:14" ht="24.75" customHeight="1">
      <c r="A368" s="7" t="s">
        <v>979</v>
      </c>
      <c r="B368" s="7" t="s">
        <v>980</v>
      </c>
      <c r="C368" s="7" t="s">
        <v>18</v>
      </c>
      <c r="D368" s="7" t="s">
        <v>19</v>
      </c>
      <c r="E368" s="7" t="s">
        <v>157</v>
      </c>
      <c r="F368" s="7" t="s">
        <v>158</v>
      </c>
      <c r="G368" s="8">
        <v>43311.70359953704</v>
      </c>
      <c r="H368" s="8">
        <v>43318.65797453704</v>
      </c>
      <c r="I368" s="7">
        <v>998700</v>
      </c>
      <c r="J368" s="9">
        <v>29961</v>
      </c>
      <c r="K368" s="9"/>
      <c r="L368" s="9">
        <v>184060.41</v>
      </c>
      <c r="M368" s="9">
        <v>0</v>
      </c>
      <c r="N368" s="9">
        <v>1152799.41</v>
      </c>
    </row>
    <row r="369" spans="1:14" ht="24.75" customHeight="1">
      <c r="A369" s="10" t="s">
        <v>981</v>
      </c>
      <c r="B369" s="10" t="s">
        <v>982</v>
      </c>
      <c r="C369" s="10" t="s">
        <v>18</v>
      </c>
      <c r="D369" s="10" t="s">
        <v>19</v>
      </c>
      <c r="E369" s="10" t="s">
        <v>479</v>
      </c>
      <c r="F369" s="10" t="s">
        <v>480</v>
      </c>
      <c r="G369" s="11">
        <v>43312.41409722222</v>
      </c>
      <c r="H369" s="11">
        <v>43318.65767361111</v>
      </c>
      <c r="I369" s="10">
        <v>265020</v>
      </c>
      <c r="J369" s="12">
        <v>2650</v>
      </c>
      <c r="K369" s="12"/>
      <c r="L369" s="12">
        <v>49850.3</v>
      </c>
      <c r="M369" s="12">
        <v>0</v>
      </c>
      <c r="N369" s="12">
        <v>312220.3</v>
      </c>
    </row>
    <row r="370" spans="1:14" ht="24.75" customHeight="1">
      <c r="A370" s="7" t="s">
        <v>983</v>
      </c>
      <c r="B370" s="7" t="s">
        <v>984</v>
      </c>
      <c r="C370" s="7" t="s">
        <v>18</v>
      </c>
      <c r="D370" s="7" t="s">
        <v>19</v>
      </c>
      <c r="E370" s="7" t="s">
        <v>32</v>
      </c>
      <c r="F370" s="7" t="s">
        <v>33</v>
      </c>
      <c r="G370" s="8">
        <v>43312.71821759259</v>
      </c>
      <c r="H370" s="8">
        <v>43312.74657407407</v>
      </c>
      <c r="I370" s="7">
        <v>37698</v>
      </c>
      <c r="J370" s="9">
        <v>0</v>
      </c>
      <c r="K370" s="9"/>
      <c r="L370" s="9">
        <v>7162.62</v>
      </c>
      <c r="M370" s="9">
        <v>0</v>
      </c>
      <c r="N370" s="9">
        <v>44860.62</v>
      </c>
    </row>
    <row r="371" spans="1:14" ht="24.75" customHeight="1">
      <c r="A371" s="7" t="s">
        <v>985</v>
      </c>
      <c r="B371" s="7" t="s">
        <v>986</v>
      </c>
      <c r="C371" s="7" t="s">
        <v>18</v>
      </c>
      <c r="D371" s="7" t="s">
        <v>19</v>
      </c>
      <c r="E371" s="7" t="s">
        <v>219</v>
      </c>
      <c r="F371" s="7" t="s">
        <v>220</v>
      </c>
      <c r="G371" s="8">
        <v>43313.534953703704</v>
      </c>
      <c r="H371" s="8">
        <v>43313.792708333334</v>
      </c>
      <c r="I371" s="7">
        <v>237815</v>
      </c>
      <c r="J371" s="9">
        <v>0</v>
      </c>
      <c r="K371" s="9"/>
      <c r="L371" s="9">
        <v>45184.85</v>
      </c>
      <c r="M371" s="9">
        <v>0</v>
      </c>
      <c r="N371" s="9">
        <v>282999.85</v>
      </c>
    </row>
    <row r="372" spans="1:14" ht="24.75" customHeight="1">
      <c r="A372" s="10" t="s">
        <v>987</v>
      </c>
      <c r="B372" s="10" t="s">
        <v>988</v>
      </c>
      <c r="C372" s="10" t="s">
        <v>18</v>
      </c>
      <c r="D372" s="10" t="s">
        <v>19</v>
      </c>
      <c r="E372" s="10" t="s">
        <v>109</v>
      </c>
      <c r="F372" s="10" t="s">
        <v>110</v>
      </c>
      <c r="G372" s="11">
        <v>43315.437372685185</v>
      </c>
      <c r="H372" s="11">
        <v>43318.65733796296</v>
      </c>
      <c r="I372" s="10">
        <v>29118</v>
      </c>
      <c r="J372" s="12">
        <v>291</v>
      </c>
      <c r="K372" s="12"/>
      <c r="L372" s="12">
        <v>5477.13</v>
      </c>
      <c r="M372" s="12">
        <v>0</v>
      </c>
      <c r="N372" s="12">
        <v>34304.13</v>
      </c>
    </row>
    <row r="373" spans="1:14" ht="24.75" customHeight="1">
      <c r="A373" s="7" t="s">
        <v>989</v>
      </c>
      <c r="B373" s="7" t="s">
        <v>266</v>
      </c>
      <c r="C373" s="7" t="s">
        <v>18</v>
      </c>
      <c r="D373" s="7" t="s">
        <v>19</v>
      </c>
      <c r="E373" s="7" t="s">
        <v>96</v>
      </c>
      <c r="F373" s="7" t="s">
        <v>97</v>
      </c>
      <c r="G373" s="8">
        <v>43315.7049537037</v>
      </c>
      <c r="H373" s="8">
        <v>43318.65626157408</v>
      </c>
      <c r="I373" s="7">
        <v>27144</v>
      </c>
      <c r="J373" s="9">
        <v>0</v>
      </c>
      <c r="K373" s="9"/>
      <c r="L373" s="9">
        <v>5157.36</v>
      </c>
      <c r="M373" s="9">
        <v>0</v>
      </c>
      <c r="N373" s="9">
        <v>32301.36</v>
      </c>
    </row>
    <row r="374" spans="1:14" ht="24.75" customHeight="1">
      <c r="A374" s="10" t="s">
        <v>990</v>
      </c>
      <c r="B374" s="10" t="s">
        <v>37</v>
      </c>
      <c r="C374" s="10" t="s">
        <v>18</v>
      </c>
      <c r="D374" s="10" t="s">
        <v>19</v>
      </c>
      <c r="E374" s="10" t="s">
        <v>38</v>
      </c>
      <c r="F374" s="10" t="s">
        <v>39</v>
      </c>
      <c r="G374" s="11">
        <v>43315.875925925924</v>
      </c>
      <c r="H374" s="11">
        <v>43315.70857638889</v>
      </c>
      <c r="I374" s="10">
        <v>70960</v>
      </c>
      <c r="J374" s="12">
        <v>0</v>
      </c>
      <c r="K374" s="12">
        <v>0</v>
      </c>
      <c r="L374" s="12">
        <v>0</v>
      </c>
      <c r="M374" s="12">
        <v>0</v>
      </c>
      <c r="N374" s="12">
        <v>70960</v>
      </c>
    </row>
    <row r="375" spans="1:14" ht="24.75" customHeight="1">
      <c r="A375" s="7" t="s">
        <v>991</v>
      </c>
      <c r="B375" s="7" t="s">
        <v>37</v>
      </c>
      <c r="C375" s="7" t="s">
        <v>18</v>
      </c>
      <c r="D375" s="7" t="s">
        <v>19</v>
      </c>
      <c r="E375" s="7" t="s">
        <v>38</v>
      </c>
      <c r="F375" s="7" t="s">
        <v>39</v>
      </c>
      <c r="G375" s="8">
        <v>43315.8759375</v>
      </c>
      <c r="H375" s="8">
        <v>43315.70858796296</v>
      </c>
      <c r="I375" s="7">
        <v>194400</v>
      </c>
      <c r="J375" s="9">
        <v>0</v>
      </c>
      <c r="K375" s="9">
        <v>0</v>
      </c>
      <c r="L375" s="9">
        <v>0</v>
      </c>
      <c r="M375" s="9">
        <v>0</v>
      </c>
      <c r="N375" s="9">
        <v>194400</v>
      </c>
    </row>
    <row r="376" spans="1:14" ht="24.75" customHeight="1">
      <c r="A376" s="7" t="s">
        <v>993</v>
      </c>
      <c r="B376" s="7" t="s">
        <v>994</v>
      </c>
      <c r="C376" s="7" t="s">
        <v>18</v>
      </c>
      <c r="D376" s="7" t="s">
        <v>19</v>
      </c>
      <c r="E376" s="7" t="s">
        <v>109</v>
      </c>
      <c r="F376" s="7" t="s">
        <v>110</v>
      </c>
      <c r="G376" s="8">
        <v>43318.65710648148</v>
      </c>
      <c r="H376" s="8">
        <v>43321.63398148148</v>
      </c>
      <c r="I376" s="7">
        <v>98811</v>
      </c>
      <c r="J376" s="9">
        <v>988</v>
      </c>
      <c r="K376" s="9"/>
      <c r="L376" s="9">
        <v>18586.37</v>
      </c>
      <c r="M376" s="9">
        <v>1497</v>
      </c>
      <c r="N376" s="9">
        <v>117906.37</v>
      </c>
    </row>
    <row r="377" spans="1:14" ht="24.75" customHeight="1">
      <c r="A377" s="10" t="s">
        <v>995</v>
      </c>
      <c r="B377" s="10" t="s">
        <v>992</v>
      </c>
      <c r="C377" s="10" t="s">
        <v>18</v>
      </c>
      <c r="D377" s="10" t="s">
        <v>19</v>
      </c>
      <c r="E377" s="10" t="s">
        <v>878</v>
      </c>
      <c r="F377" s="10" t="s">
        <v>879</v>
      </c>
      <c r="G377" s="11">
        <v>43318.68131944445</v>
      </c>
      <c r="H377" s="11">
        <v>43319.47740740741</v>
      </c>
      <c r="I377" s="10">
        <v>218820</v>
      </c>
      <c r="J377" s="12">
        <v>6565</v>
      </c>
      <c r="K377" s="12"/>
      <c r="L377" s="12">
        <v>40328.45</v>
      </c>
      <c r="M377" s="12">
        <v>0</v>
      </c>
      <c r="N377" s="12">
        <v>252583.45</v>
      </c>
    </row>
    <row r="378" spans="1:14" ht="24.75" customHeight="1">
      <c r="A378" s="7" t="s">
        <v>996</v>
      </c>
      <c r="B378" s="7" t="s">
        <v>37</v>
      </c>
      <c r="C378" s="7" t="s">
        <v>18</v>
      </c>
      <c r="D378" s="7" t="s">
        <v>19</v>
      </c>
      <c r="E378" s="7" t="s">
        <v>38</v>
      </c>
      <c r="F378" s="7" t="s">
        <v>39</v>
      </c>
      <c r="G378" s="8">
        <v>43318.88423611111</v>
      </c>
      <c r="H378" s="8">
        <v>43318.71685185185</v>
      </c>
      <c r="I378" s="7">
        <v>107380</v>
      </c>
      <c r="J378" s="9">
        <v>0</v>
      </c>
      <c r="K378" s="9">
        <v>0</v>
      </c>
      <c r="L378" s="9">
        <v>0</v>
      </c>
      <c r="M378" s="9">
        <v>0</v>
      </c>
      <c r="N378" s="9">
        <v>107380</v>
      </c>
    </row>
    <row r="379" spans="1:14" ht="24.75" customHeight="1">
      <c r="A379" s="10" t="s">
        <v>997</v>
      </c>
      <c r="B379" s="10" t="s">
        <v>998</v>
      </c>
      <c r="C379" s="10" t="s">
        <v>15</v>
      </c>
      <c r="D379" s="10" t="s">
        <v>19</v>
      </c>
      <c r="E379" s="10" t="s">
        <v>28</v>
      </c>
      <c r="F379" s="10" t="s">
        <v>29</v>
      </c>
      <c r="G379" s="11">
        <v>43322.682858796295</v>
      </c>
      <c r="H379" s="11">
        <v>43322.80021990741</v>
      </c>
      <c r="I379" s="10">
        <v>1663444</v>
      </c>
      <c r="J379" s="12">
        <v>0</v>
      </c>
      <c r="K379" s="12">
        <v>0</v>
      </c>
      <c r="L379" s="12">
        <v>0</v>
      </c>
      <c r="M379" s="12">
        <v>0</v>
      </c>
      <c r="N379" s="12">
        <v>1663444</v>
      </c>
    </row>
    <row r="380" spans="1:14" ht="24.75" customHeight="1">
      <c r="A380" s="7" t="s">
        <v>999</v>
      </c>
      <c r="B380" s="7" t="s">
        <v>1000</v>
      </c>
      <c r="C380" s="7" t="s">
        <v>18</v>
      </c>
      <c r="D380" s="7" t="s">
        <v>46</v>
      </c>
      <c r="E380" s="7" t="s">
        <v>177</v>
      </c>
      <c r="F380" s="7" t="s">
        <v>178</v>
      </c>
      <c r="G380" s="8">
        <v>43325.42333333333</v>
      </c>
      <c r="H380" s="8">
        <v>43328.548738425925</v>
      </c>
      <c r="I380" s="7">
        <v>144</v>
      </c>
      <c r="J380" s="9">
        <v>0</v>
      </c>
      <c r="K380" s="9"/>
      <c r="L380" s="9">
        <v>27.36</v>
      </c>
      <c r="M380" s="9">
        <v>0</v>
      </c>
      <c r="N380" s="9">
        <v>171.36</v>
      </c>
    </row>
    <row r="381" spans="1:14" ht="24.75" customHeight="1">
      <c r="A381" s="10" t="s">
        <v>1001</v>
      </c>
      <c r="B381" s="10" t="s">
        <v>1002</v>
      </c>
      <c r="C381" s="10" t="s">
        <v>18</v>
      </c>
      <c r="D381" s="10" t="s">
        <v>19</v>
      </c>
      <c r="E381" s="10" t="s">
        <v>125</v>
      </c>
      <c r="F381" s="10" t="s">
        <v>126</v>
      </c>
      <c r="G381" s="11">
        <v>43325.43846064815</v>
      </c>
      <c r="H381" s="11">
        <v>43328.53040509259</v>
      </c>
      <c r="I381" s="10">
        <v>2925000</v>
      </c>
      <c r="J381" s="12">
        <v>146250</v>
      </c>
      <c r="K381" s="12"/>
      <c r="L381" s="12">
        <v>527962.5</v>
      </c>
      <c r="M381" s="12">
        <v>0</v>
      </c>
      <c r="N381" s="12">
        <v>3306712.5</v>
      </c>
    </row>
    <row r="382" spans="1:14" ht="24.75" customHeight="1">
      <c r="A382" s="7" t="s">
        <v>1003</v>
      </c>
      <c r="B382" s="7" t="s">
        <v>1004</v>
      </c>
      <c r="C382" s="7" t="s">
        <v>18</v>
      </c>
      <c r="D382" s="7" t="s">
        <v>19</v>
      </c>
      <c r="E382" s="7" t="s">
        <v>77</v>
      </c>
      <c r="F382" s="7" t="s">
        <v>78</v>
      </c>
      <c r="G382" s="8">
        <v>43326.43402777778</v>
      </c>
      <c r="H382" s="8">
        <v>43328.54107638889</v>
      </c>
      <c r="I382" s="7">
        <v>53180</v>
      </c>
      <c r="J382" s="9">
        <v>532</v>
      </c>
      <c r="K382" s="9"/>
      <c r="L382" s="9">
        <v>10003.12</v>
      </c>
      <c r="M382" s="9">
        <v>0</v>
      </c>
      <c r="N382" s="9">
        <v>62651.12</v>
      </c>
    </row>
    <row r="383" spans="1:14" ht="24.75" customHeight="1">
      <c r="A383" s="10" t="s">
        <v>1005</v>
      </c>
      <c r="B383" s="10" t="s">
        <v>1006</v>
      </c>
      <c r="C383" s="10" t="s">
        <v>15</v>
      </c>
      <c r="D383" s="10" t="s">
        <v>19</v>
      </c>
      <c r="E383" s="10" t="s">
        <v>293</v>
      </c>
      <c r="F383" s="10" t="s">
        <v>294</v>
      </c>
      <c r="G383" s="11">
        <v>43326.44304398148</v>
      </c>
      <c r="H383" s="11">
        <v>43328.54072916666</v>
      </c>
      <c r="I383" s="10">
        <v>2969</v>
      </c>
      <c r="J383" s="12">
        <v>0</v>
      </c>
      <c r="K383" s="12">
        <v>0</v>
      </c>
      <c r="L383" s="12">
        <v>564.11</v>
      </c>
      <c r="M383" s="12">
        <v>0</v>
      </c>
      <c r="N383" s="12">
        <v>3533.11</v>
      </c>
    </row>
    <row r="384" spans="1:14" ht="24.75" customHeight="1">
      <c r="A384" s="7" t="s">
        <v>1007</v>
      </c>
      <c r="B384" s="7" t="s">
        <v>1008</v>
      </c>
      <c r="C384" s="7" t="s">
        <v>15</v>
      </c>
      <c r="D384" s="7" t="s">
        <v>19</v>
      </c>
      <c r="E384" s="7" t="s">
        <v>293</v>
      </c>
      <c r="F384" s="7" t="s">
        <v>294</v>
      </c>
      <c r="G384" s="8">
        <v>43326.44671296296</v>
      </c>
      <c r="H384" s="8">
        <v>43329.43478009259</v>
      </c>
      <c r="I384" s="7">
        <v>2969</v>
      </c>
      <c r="J384" s="9">
        <v>0</v>
      </c>
      <c r="K384" s="9">
        <v>0</v>
      </c>
      <c r="L384" s="9">
        <v>564.11</v>
      </c>
      <c r="M384" s="9">
        <v>0</v>
      </c>
      <c r="N384" s="9">
        <v>3533.11</v>
      </c>
    </row>
    <row r="385" spans="1:14" ht="24.75" customHeight="1">
      <c r="A385" s="10" t="s">
        <v>1009</v>
      </c>
      <c r="B385" s="10" t="s">
        <v>1010</v>
      </c>
      <c r="C385" s="10" t="s">
        <v>15</v>
      </c>
      <c r="D385" s="10" t="s">
        <v>19</v>
      </c>
      <c r="E385" s="10" t="s">
        <v>293</v>
      </c>
      <c r="F385" s="10" t="s">
        <v>294</v>
      </c>
      <c r="G385" s="11">
        <v>43326.44918981481</v>
      </c>
      <c r="H385" s="11">
        <v>43328.518854166665</v>
      </c>
      <c r="I385" s="10">
        <v>2969</v>
      </c>
      <c r="J385" s="12">
        <v>0</v>
      </c>
      <c r="K385" s="12">
        <v>0</v>
      </c>
      <c r="L385" s="12">
        <v>564.11</v>
      </c>
      <c r="M385" s="12">
        <v>0</v>
      </c>
      <c r="N385" s="12">
        <v>3533.11</v>
      </c>
    </row>
    <row r="386" spans="1:14" ht="24.75" customHeight="1">
      <c r="A386" s="7" t="s">
        <v>1011</v>
      </c>
      <c r="B386" s="7" t="s">
        <v>1000</v>
      </c>
      <c r="C386" s="7" t="s">
        <v>18</v>
      </c>
      <c r="D386" s="7" t="s">
        <v>19</v>
      </c>
      <c r="E386" s="7" t="s">
        <v>207</v>
      </c>
      <c r="F386" s="7" t="s">
        <v>208</v>
      </c>
      <c r="G386" s="8">
        <v>43328.65383101852</v>
      </c>
      <c r="H386" s="8">
        <v>43329.43434027778</v>
      </c>
      <c r="I386" s="7">
        <v>5954</v>
      </c>
      <c r="J386" s="9">
        <v>59.54</v>
      </c>
      <c r="K386" s="9"/>
      <c r="L386" s="9">
        <v>1119.9474</v>
      </c>
      <c r="M386" s="9">
        <v>0</v>
      </c>
      <c r="N386" s="9">
        <v>7014.4074</v>
      </c>
    </row>
    <row r="387" spans="1:14" ht="24.75" customHeight="1">
      <c r="A387" s="10" t="s">
        <v>1012</v>
      </c>
      <c r="B387" s="10" t="s">
        <v>1013</v>
      </c>
      <c r="C387" s="10" t="s">
        <v>18</v>
      </c>
      <c r="D387" s="10" t="s">
        <v>19</v>
      </c>
      <c r="E387" s="10" t="s">
        <v>223</v>
      </c>
      <c r="F387" s="10" t="s">
        <v>224</v>
      </c>
      <c r="G387" s="11">
        <v>43329.44148148148</v>
      </c>
      <c r="H387" s="11">
        <v>43329.7422337963</v>
      </c>
      <c r="I387" s="10">
        <v>646000</v>
      </c>
      <c r="J387" s="12">
        <v>64600</v>
      </c>
      <c r="K387" s="12"/>
      <c r="L387" s="12">
        <v>110466</v>
      </c>
      <c r="M387" s="12">
        <v>0</v>
      </c>
      <c r="N387" s="12">
        <v>691866</v>
      </c>
    </row>
    <row r="388" spans="1:14" ht="24.75" customHeight="1">
      <c r="A388" s="7" t="s">
        <v>1014</v>
      </c>
      <c r="B388" s="7" t="s">
        <v>37</v>
      </c>
      <c r="C388" s="7" t="s">
        <v>18</v>
      </c>
      <c r="D388" s="7" t="s">
        <v>19</v>
      </c>
      <c r="E388" s="7" t="s">
        <v>133</v>
      </c>
      <c r="F388" s="7" t="s">
        <v>134</v>
      </c>
      <c r="G388" s="8">
        <v>43332.874386574076</v>
      </c>
      <c r="H388" s="8">
        <v>43332.74857638889</v>
      </c>
      <c r="I388" s="7">
        <v>141006</v>
      </c>
      <c r="J388" s="9">
        <v>0</v>
      </c>
      <c r="K388" s="9">
        <v>0</v>
      </c>
      <c r="L388" s="9">
        <v>0</v>
      </c>
      <c r="M388" s="9">
        <v>0</v>
      </c>
      <c r="N388" s="9">
        <v>141006</v>
      </c>
    </row>
    <row r="389" spans="1:14" ht="24.75" customHeight="1">
      <c r="A389" s="10" t="s">
        <v>1015</v>
      </c>
      <c r="B389" s="10" t="s">
        <v>1016</v>
      </c>
      <c r="C389" s="10" t="s">
        <v>18</v>
      </c>
      <c r="D389" s="10" t="s">
        <v>19</v>
      </c>
      <c r="E389" s="10" t="s">
        <v>20</v>
      </c>
      <c r="F389" s="10" t="s">
        <v>21</v>
      </c>
      <c r="G389" s="11">
        <v>43333.48025462963</v>
      </c>
      <c r="H389" s="11">
        <v>43339.54517361111</v>
      </c>
      <c r="I389" s="10">
        <v>278520</v>
      </c>
      <c r="J389" s="12">
        <v>0</v>
      </c>
      <c r="K389" s="12"/>
      <c r="L389" s="12">
        <v>0</v>
      </c>
      <c r="M389" s="12">
        <v>0</v>
      </c>
      <c r="N389" s="12">
        <v>278520</v>
      </c>
    </row>
    <row r="390" spans="1:14" ht="24.75" customHeight="1">
      <c r="A390" s="10" t="s">
        <v>1019</v>
      </c>
      <c r="B390" s="10" t="s">
        <v>1020</v>
      </c>
      <c r="C390" s="10" t="s">
        <v>18</v>
      </c>
      <c r="D390" s="10" t="s">
        <v>19</v>
      </c>
      <c r="E390" s="10" t="s">
        <v>1017</v>
      </c>
      <c r="F390" s="10" t="s">
        <v>1018</v>
      </c>
      <c r="G390" s="11">
        <v>43333.702060185184</v>
      </c>
      <c r="H390" s="11">
        <v>43333.76005787037</v>
      </c>
      <c r="I390" s="10">
        <v>89250</v>
      </c>
      <c r="J390" s="12">
        <v>13388</v>
      </c>
      <c r="K390" s="12"/>
      <c r="L390" s="12">
        <v>14413.78</v>
      </c>
      <c r="M390" s="12">
        <v>0</v>
      </c>
      <c r="N390" s="12">
        <v>90275.78</v>
      </c>
    </row>
    <row r="391" spans="1:14" ht="24.75" customHeight="1">
      <c r="A391" s="10" t="s">
        <v>1022</v>
      </c>
      <c r="B391" s="10" t="s">
        <v>1021</v>
      </c>
      <c r="C391" s="10" t="s">
        <v>18</v>
      </c>
      <c r="D391" s="10" t="s">
        <v>19</v>
      </c>
      <c r="E391" s="10" t="s">
        <v>223</v>
      </c>
      <c r="F391" s="10" t="s">
        <v>224</v>
      </c>
      <c r="G391" s="11">
        <v>43334.64806712963</v>
      </c>
      <c r="H391" s="11">
        <v>43335.722291666665</v>
      </c>
      <c r="I391" s="10">
        <v>594320</v>
      </c>
      <c r="J391" s="12">
        <v>59432</v>
      </c>
      <c r="K391" s="12"/>
      <c r="L391" s="12">
        <v>101628.72</v>
      </c>
      <c r="M391" s="12">
        <v>0</v>
      </c>
      <c r="N391" s="12">
        <v>636516.72</v>
      </c>
    </row>
    <row r="392" spans="1:14" ht="24.75" customHeight="1">
      <c r="A392" s="7" t="s">
        <v>1023</v>
      </c>
      <c r="B392" s="7" t="s">
        <v>1024</v>
      </c>
      <c r="C392" s="7" t="s">
        <v>18</v>
      </c>
      <c r="D392" s="7" t="s">
        <v>19</v>
      </c>
      <c r="E392" s="7" t="s">
        <v>147</v>
      </c>
      <c r="F392" s="7" t="s">
        <v>148</v>
      </c>
      <c r="G392" s="8">
        <v>43334.653715277775</v>
      </c>
      <c r="H392" s="8">
        <v>43335.72212962963</v>
      </c>
      <c r="I392" s="7">
        <v>12882877</v>
      </c>
      <c r="J392" s="9">
        <v>0</v>
      </c>
      <c r="K392" s="9"/>
      <c r="L392" s="9">
        <v>2447746.63</v>
      </c>
      <c r="M392" s="9">
        <v>0</v>
      </c>
      <c r="N392" s="9">
        <v>15330623.63</v>
      </c>
    </row>
    <row r="393" spans="1:14" ht="24.75" customHeight="1">
      <c r="A393" s="10" t="s">
        <v>1025</v>
      </c>
      <c r="B393" s="10" t="s">
        <v>1026</v>
      </c>
      <c r="C393" s="10" t="s">
        <v>18</v>
      </c>
      <c r="D393" s="10" t="s">
        <v>19</v>
      </c>
      <c r="E393" s="10" t="s">
        <v>282</v>
      </c>
      <c r="F393" s="10" t="s">
        <v>283</v>
      </c>
      <c r="G393" s="11">
        <v>43334.70652777778</v>
      </c>
      <c r="H393" s="11">
        <v>43335.72179398148</v>
      </c>
      <c r="I393" s="10">
        <v>2541</v>
      </c>
      <c r="J393" s="12">
        <v>25.41</v>
      </c>
      <c r="K393" s="12"/>
      <c r="L393" s="12">
        <v>0</v>
      </c>
      <c r="M393" s="12">
        <v>0</v>
      </c>
      <c r="N393" s="12">
        <v>2515.59</v>
      </c>
    </row>
    <row r="394" spans="1:14" ht="24.75" customHeight="1">
      <c r="A394" s="7" t="s">
        <v>1027</v>
      </c>
      <c r="B394" s="7" t="s">
        <v>1028</v>
      </c>
      <c r="C394" s="7" t="s">
        <v>18</v>
      </c>
      <c r="D394" s="7" t="s">
        <v>19</v>
      </c>
      <c r="E394" s="7" t="s">
        <v>52</v>
      </c>
      <c r="F394" s="7" t="s">
        <v>53</v>
      </c>
      <c r="G394" s="8">
        <v>43335.6144212963</v>
      </c>
      <c r="H394" s="8">
        <v>43336.64234953704</v>
      </c>
      <c r="I394" s="7">
        <v>1564202</v>
      </c>
      <c r="J394" s="9">
        <v>156420</v>
      </c>
      <c r="K394" s="9"/>
      <c r="L394" s="9">
        <v>267478.58</v>
      </c>
      <c r="M394" s="9">
        <v>0</v>
      </c>
      <c r="N394" s="9">
        <v>1675260.58</v>
      </c>
    </row>
    <row r="395" spans="1:14" ht="24.75" customHeight="1">
      <c r="A395" s="10" t="s">
        <v>1029</v>
      </c>
      <c r="B395" s="10" t="s">
        <v>1030</v>
      </c>
      <c r="C395" s="10" t="s">
        <v>18</v>
      </c>
      <c r="D395" s="10" t="s">
        <v>19</v>
      </c>
      <c r="E395" s="10" t="s">
        <v>201</v>
      </c>
      <c r="F395" s="10" t="s">
        <v>202</v>
      </c>
      <c r="G395" s="11">
        <v>43335.681875</v>
      </c>
      <c r="H395" s="11">
        <v>43335.721608796295</v>
      </c>
      <c r="I395" s="10">
        <v>599</v>
      </c>
      <c r="J395" s="12">
        <v>0</v>
      </c>
      <c r="K395" s="12"/>
      <c r="L395" s="12">
        <v>113.81</v>
      </c>
      <c r="M395" s="12">
        <v>0</v>
      </c>
      <c r="N395" s="12">
        <v>712.81</v>
      </c>
    </row>
    <row r="396" spans="1:14" ht="24.75" customHeight="1">
      <c r="A396" s="7" t="s">
        <v>1031</v>
      </c>
      <c r="B396" s="7" t="s">
        <v>288</v>
      </c>
      <c r="C396" s="7" t="s">
        <v>18</v>
      </c>
      <c r="D396" s="7" t="s">
        <v>19</v>
      </c>
      <c r="E396" s="7" t="s">
        <v>40</v>
      </c>
      <c r="F396" s="7" t="s">
        <v>41</v>
      </c>
      <c r="G396" s="8">
        <v>43335.703414351854</v>
      </c>
      <c r="H396" s="8">
        <v>43336.71608796297</v>
      </c>
      <c r="I396" s="7">
        <v>183000</v>
      </c>
      <c r="J396" s="9">
        <v>0</v>
      </c>
      <c r="K396" s="9"/>
      <c r="L396" s="9">
        <v>0</v>
      </c>
      <c r="M396" s="9">
        <v>0</v>
      </c>
      <c r="N396" s="9">
        <v>183000</v>
      </c>
    </row>
    <row r="397" spans="1:14" ht="24.75" customHeight="1">
      <c r="A397" s="10" t="s">
        <v>1032</v>
      </c>
      <c r="B397" s="10" t="s">
        <v>37</v>
      </c>
      <c r="C397" s="10" t="s">
        <v>18</v>
      </c>
      <c r="D397" s="10" t="s">
        <v>19</v>
      </c>
      <c r="E397" s="10" t="s">
        <v>133</v>
      </c>
      <c r="F397" s="10" t="s">
        <v>134</v>
      </c>
      <c r="G397" s="11">
        <v>43335.79215277778</v>
      </c>
      <c r="H397" s="11">
        <v>43335.666296296295</v>
      </c>
      <c r="I397" s="10">
        <v>53006</v>
      </c>
      <c r="J397" s="12">
        <v>0</v>
      </c>
      <c r="K397" s="12">
        <v>0</v>
      </c>
      <c r="L397" s="12">
        <v>0</v>
      </c>
      <c r="M397" s="12">
        <v>0</v>
      </c>
      <c r="N397" s="12">
        <v>53006</v>
      </c>
    </row>
    <row r="398" spans="1:14" ht="24.75" customHeight="1">
      <c r="A398" s="7" t="s">
        <v>1033</v>
      </c>
      <c r="B398" s="7" t="s">
        <v>37</v>
      </c>
      <c r="C398" s="7" t="s">
        <v>18</v>
      </c>
      <c r="D398" s="7" t="s">
        <v>19</v>
      </c>
      <c r="E398" s="7" t="s">
        <v>38</v>
      </c>
      <c r="F398" s="7" t="s">
        <v>39</v>
      </c>
      <c r="G398" s="8">
        <v>43335.792604166665</v>
      </c>
      <c r="H398" s="8">
        <v>43335.66675925926</v>
      </c>
      <c r="I398" s="7">
        <v>174034</v>
      </c>
      <c r="J398" s="9">
        <v>0</v>
      </c>
      <c r="K398" s="9">
        <v>0</v>
      </c>
      <c r="L398" s="9">
        <v>0</v>
      </c>
      <c r="M398" s="9">
        <v>0</v>
      </c>
      <c r="N398" s="9">
        <v>174034</v>
      </c>
    </row>
    <row r="399" spans="1:14" ht="24.75" customHeight="1">
      <c r="A399" s="10" t="s">
        <v>1034</v>
      </c>
      <c r="B399" s="10" t="s">
        <v>37</v>
      </c>
      <c r="C399" s="10" t="s">
        <v>18</v>
      </c>
      <c r="D399" s="10" t="s">
        <v>19</v>
      </c>
      <c r="E399" s="10" t="s">
        <v>133</v>
      </c>
      <c r="F399" s="10" t="s">
        <v>134</v>
      </c>
      <c r="G399" s="11">
        <v>43335.79431712963</v>
      </c>
      <c r="H399" s="11">
        <v>43335.66847222222</v>
      </c>
      <c r="I399" s="10">
        <v>53006</v>
      </c>
      <c r="J399" s="12">
        <v>0</v>
      </c>
      <c r="K399" s="12">
        <v>0</v>
      </c>
      <c r="L399" s="12">
        <v>0</v>
      </c>
      <c r="M399" s="12">
        <v>0</v>
      </c>
      <c r="N399" s="12">
        <v>53006</v>
      </c>
    </row>
    <row r="400" spans="1:14" ht="24.75" customHeight="1">
      <c r="A400" s="7" t="s">
        <v>1035</v>
      </c>
      <c r="B400" s="7" t="s">
        <v>37</v>
      </c>
      <c r="C400" s="7" t="s">
        <v>18</v>
      </c>
      <c r="D400" s="7" t="s">
        <v>19</v>
      </c>
      <c r="E400" s="7" t="s">
        <v>133</v>
      </c>
      <c r="F400" s="7" t="s">
        <v>134</v>
      </c>
      <c r="G400" s="8">
        <v>43335.79539351852</v>
      </c>
      <c r="H400" s="8">
        <v>43335.669537037036</v>
      </c>
      <c r="I400" s="7">
        <v>106012</v>
      </c>
      <c r="J400" s="9">
        <v>0</v>
      </c>
      <c r="K400" s="9">
        <v>0</v>
      </c>
      <c r="L400" s="9">
        <v>0</v>
      </c>
      <c r="M400" s="9">
        <v>0</v>
      </c>
      <c r="N400" s="9">
        <v>106012</v>
      </c>
    </row>
    <row r="401" spans="1:14" ht="24.75" customHeight="1">
      <c r="A401" s="7" t="s">
        <v>1036</v>
      </c>
      <c r="B401" s="7" t="s">
        <v>1037</v>
      </c>
      <c r="C401" s="7" t="s">
        <v>18</v>
      </c>
      <c r="D401" s="7" t="s">
        <v>19</v>
      </c>
      <c r="E401" s="7" t="s">
        <v>263</v>
      </c>
      <c r="F401" s="7" t="s">
        <v>264</v>
      </c>
      <c r="G401" s="8">
        <v>43336.702835648146</v>
      </c>
      <c r="H401" s="8">
        <v>43342.74637731481</v>
      </c>
      <c r="I401" s="7">
        <v>262.56</v>
      </c>
      <c r="J401" s="9">
        <v>0</v>
      </c>
      <c r="K401" s="9"/>
      <c r="L401" s="9">
        <v>0</v>
      </c>
      <c r="M401" s="9">
        <v>0</v>
      </c>
      <c r="N401" s="9">
        <v>262.56</v>
      </c>
    </row>
    <row r="402" spans="1:14" ht="24.75" customHeight="1">
      <c r="A402" s="7" t="s">
        <v>1038</v>
      </c>
      <c r="B402" s="7" t="s">
        <v>1039</v>
      </c>
      <c r="C402" s="7" t="s">
        <v>18</v>
      </c>
      <c r="D402" s="7" t="s">
        <v>19</v>
      </c>
      <c r="E402" s="7" t="s">
        <v>125</v>
      </c>
      <c r="F402" s="7" t="s">
        <v>126</v>
      </c>
      <c r="G402" s="8">
        <v>43339.42875</v>
      </c>
      <c r="H402" s="8">
        <v>43340.72173611111</v>
      </c>
      <c r="I402" s="7">
        <v>4080000</v>
      </c>
      <c r="J402" s="9">
        <v>204000</v>
      </c>
      <c r="K402" s="9"/>
      <c r="L402" s="9">
        <v>736440</v>
      </c>
      <c r="M402" s="9">
        <v>0</v>
      </c>
      <c r="N402" s="9">
        <v>4612440</v>
      </c>
    </row>
    <row r="403" spans="1:14" ht="24.75" customHeight="1">
      <c r="A403" s="10" t="s">
        <v>1040</v>
      </c>
      <c r="B403" s="10" t="s">
        <v>1041</v>
      </c>
      <c r="C403" s="10" t="s">
        <v>18</v>
      </c>
      <c r="D403" s="10" t="s">
        <v>19</v>
      </c>
      <c r="E403" s="10" t="s">
        <v>239</v>
      </c>
      <c r="F403" s="10" t="s">
        <v>240</v>
      </c>
      <c r="G403" s="11">
        <v>43339.434583333335</v>
      </c>
      <c r="H403" s="11">
        <v>43339.72025462963</v>
      </c>
      <c r="I403" s="10">
        <v>330000</v>
      </c>
      <c r="J403" s="12">
        <v>16500</v>
      </c>
      <c r="K403" s="12"/>
      <c r="L403" s="12">
        <v>59565</v>
      </c>
      <c r="M403" s="12">
        <v>0</v>
      </c>
      <c r="N403" s="12">
        <v>373065</v>
      </c>
    </row>
    <row r="404" spans="1:14" ht="24.75" customHeight="1">
      <c r="A404" s="7" t="s">
        <v>1042</v>
      </c>
      <c r="B404" s="7" t="s">
        <v>1043</v>
      </c>
      <c r="C404" s="7" t="s">
        <v>18</v>
      </c>
      <c r="D404" s="7" t="s">
        <v>19</v>
      </c>
      <c r="E404" s="7" t="s">
        <v>229</v>
      </c>
      <c r="F404" s="7" t="s">
        <v>230</v>
      </c>
      <c r="G404" s="8">
        <v>43339.44331018518</v>
      </c>
      <c r="H404" s="8">
        <v>43339.72015046296</v>
      </c>
      <c r="I404" s="7">
        <v>144700</v>
      </c>
      <c r="J404" s="9">
        <v>7235</v>
      </c>
      <c r="K404" s="9"/>
      <c r="L404" s="9">
        <v>26118.35</v>
      </c>
      <c r="M404" s="9">
        <v>0</v>
      </c>
      <c r="N404" s="9">
        <v>163583.35</v>
      </c>
    </row>
    <row r="405" spans="1:14" ht="24.75" customHeight="1">
      <c r="A405" s="10" t="s">
        <v>1044</v>
      </c>
      <c r="B405" s="10" t="s">
        <v>1045</v>
      </c>
      <c r="C405" s="10" t="s">
        <v>18</v>
      </c>
      <c r="D405" s="10" t="s">
        <v>19</v>
      </c>
      <c r="E405" s="10" t="s">
        <v>229</v>
      </c>
      <c r="F405" s="10" t="s">
        <v>230</v>
      </c>
      <c r="G405" s="11">
        <v>43339.571388888886</v>
      </c>
      <c r="H405" s="11">
        <v>43339.74982638889</v>
      </c>
      <c r="I405" s="10">
        <v>445200</v>
      </c>
      <c r="J405" s="12">
        <v>66780</v>
      </c>
      <c r="K405" s="12"/>
      <c r="L405" s="12">
        <v>71899.8</v>
      </c>
      <c r="M405" s="12">
        <v>0</v>
      </c>
      <c r="N405" s="12">
        <v>450319.8</v>
      </c>
    </row>
    <row r="406" spans="1:14" ht="24.75" customHeight="1">
      <c r="A406" s="7" t="s">
        <v>1046</v>
      </c>
      <c r="B406" s="7" t="s">
        <v>268</v>
      </c>
      <c r="C406" s="7" t="s">
        <v>18</v>
      </c>
      <c r="D406" s="7" t="s">
        <v>19</v>
      </c>
      <c r="E406" s="7" t="s">
        <v>111</v>
      </c>
      <c r="F406" s="7" t="s">
        <v>112</v>
      </c>
      <c r="G406" s="8">
        <v>43339.60475694444</v>
      </c>
      <c r="H406" s="8">
        <v>43342.745625</v>
      </c>
      <c r="I406" s="7">
        <v>137.05</v>
      </c>
      <c r="J406" s="9">
        <v>0</v>
      </c>
      <c r="K406" s="9"/>
      <c r="L406" s="9">
        <v>26.0395</v>
      </c>
      <c r="M406" s="9">
        <v>0</v>
      </c>
      <c r="N406" s="9">
        <v>163.0895</v>
      </c>
    </row>
    <row r="407" spans="1:14" ht="24.75" customHeight="1">
      <c r="A407" s="7" t="s">
        <v>1047</v>
      </c>
      <c r="B407" s="7" t="s">
        <v>1048</v>
      </c>
      <c r="C407" s="7" t="s">
        <v>18</v>
      </c>
      <c r="D407" s="7" t="s">
        <v>19</v>
      </c>
      <c r="E407" s="7" t="s">
        <v>479</v>
      </c>
      <c r="F407" s="7" t="s">
        <v>480</v>
      </c>
      <c r="G407" s="8">
        <v>43340.625925925924</v>
      </c>
      <c r="H407" s="8">
        <v>43347.63820601852</v>
      </c>
      <c r="I407" s="7">
        <v>270280</v>
      </c>
      <c r="J407" s="9">
        <v>2703</v>
      </c>
      <c r="K407" s="9"/>
      <c r="L407" s="9">
        <v>50839.63</v>
      </c>
      <c r="M407" s="9">
        <v>0</v>
      </c>
      <c r="N407" s="9">
        <v>318416.63</v>
      </c>
    </row>
    <row r="408" spans="1:14" ht="24.75" customHeight="1">
      <c r="A408" s="10" t="s">
        <v>1049</v>
      </c>
      <c r="B408" s="13" t="s">
        <v>1050</v>
      </c>
      <c r="C408" s="10" t="s">
        <v>18</v>
      </c>
      <c r="D408" s="10" t="s">
        <v>19</v>
      </c>
      <c r="E408" s="10" t="s">
        <v>1051</v>
      </c>
      <c r="F408" s="10" t="s">
        <v>1052</v>
      </c>
      <c r="G408" s="11">
        <v>43342.53240740741</v>
      </c>
      <c r="H408" s="11">
        <v>43350.55616898148</v>
      </c>
      <c r="I408" s="10">
        <v>11352600</v>
      </c>
      <c r="J408" s="12">
        <v>0</v>
      </c>
      <c r="K408" s="12"/>
      <c r="L408" s="12">
        <v>2156994</v>
      </c>
      <c r="M408" s="12">
        <v>0</v>
      </c>
      <c r="N408" s="12">
        <v>13509594</v>
      </c>
    </row>
    <row r="409" spans="1:14" ht="24.75" customHeight="1">
      <c r="A409" s="7" t="s">
        <v>1053</v>
      </c>
      <c r="B409" s="7" t="s">
        <v>1054</v>
      </c>
      <c r="C409" s="7" t="s">
        <v>18</v>
      </c>
      <c r="D409" s="7" t="s">
        <v>19</v>
      </c>
      <c r="E409" s="7" t="s">
        <v>301</v>
      </c>
      <c r="F409" s="7" t="s">
        <v>302</v>
      </c>
      <c r="G409" s="8">
        <v>43342.67424768519</v>
      </c>
      <c r="H409" s="8">
        <v>43347.63033564815</v>
      </c>
      <c r="I409" s="7">
        <v>600</v>
      </c>
      <c r="J409" s="9">
        <v>0</v>
      </c>
      <c r="K409" s="9"/>
      <c r="L409" s="9">
        <v>114</v>
      </c>
      <c r="M409" s="9">
        <v>0</v>
      </c>
      <c r="N409" s="9">
        <v>714</v>
      </c>
    </row>
    <row r="410" spans="1:14" ht="24.75" customHeight="1">
      <c r="A410" s="10" t="s">
        <v>1055</v>
      </c>
      <c r="B410" s="10" t="s">
        <v>1056</v>
      </c>
      <c r="C410" s="10" t="s">
        <v>18</v>
      </c>
      <c r="D410" s="10" t="s">
        <v>16</v>
      </c>
      <c r="E410" s="10" t="s">
        <v>895</v>
      </c>
      <c r="F410" s="10" t="s">
        <v>896</v>
      </c>
      <c r="G410" s="11">
        <v>43342.683703703704</v>
      </c>
      <c r="H410" s="11">
        <v>43347.62694444445</v>
      </c>
      <c r="I410" s="10">
        <v>71.1</v>
      </c>
      <c r="J410" s="12">
        <v>0</v>
      </c>
      <c r="K410" s="12"/>
      <c r="L410" s="12">
        <v>0</v>
      </c>
      <c r="M410" s="12">
        <v>0</v>
      </c>
      <c r="N410" s="12">
        <v>71.1</v>
      </c>
    </row>
    <row r="411" spans="1:14" ht="24.75" customHeight="1">
      <c r="A411" s="7" t="s">
        <v>1057</v>
      </c>
      <c r="B411" s="7" t="s">
        <v>1058</v>
      </c>
      <c r="C411" s="7" t="s">
        <v>18</v>
      </c>
      <c r="D411" s="7" t="s">
        <v>19</v>
      </c>
      <c r="E411" s="7" t="s">
        <v>269</v>
      </c>
      <c r="F411" s="7" t="s">
        <v>270</v>
      </c>
      <c r="G411" s="8">
        <v>43342.690775462965</v>
      </c>
      <c r="H411" s="8">
        <v>43347.70903935185</v>
      </c>
      <c r="I411" s="7">
        <v>1484</v>
      </c>
      <c r="J411" s="9">
        <v>14.84</v>
      </c>
      <c r="K411" s="9"/>
      <c r="L411" s="9">
        <v>279.1404</v>
      </c>
      <c r="M411" s="9">
        <v>0</v>
      </c>
      <c r="N411" s="9">
        <v>1748.3004</v>
      </c>
    </row>
    <row r="412" spans="1:14" ht="24.75" customHeight="1">
      <c r="A412" s="10" t="s">
        <v>1059</v>
      </c>
      <c r="B412" s="10" t="s">
        <v>37</v>
      </c>
      <c r="C412" s="10" t="s">
        <v>18</v>
      </c>
      <c r="D412" s="10" t="s">
        <v>19</v>
      </c>
      <c r="E412" s="10" t="s">
        <v>38</v>
      </c>
      <c r="F412" s="10" t="s">
        <v>39</v>
      </c>
      <c r="G412" s="11">
        <v>43342.825902777775</v>
      </c>
      <c r="H412" s="11">
        <v>43342.69998842593</v>
      </c>
      <c r="I412" s="10">
        <v>335768</v>
      </c>
      <c r="J412" s="12">
        <v>0</v>
      </c>
      <c r="K412" s="12">
        <v>0</v>
      </c>
      <c r="L412" s="12">
        <v>0</v>
      </c>
      <c r="M412" s="12">
        <v>0</v>
      </c>
      <c r="N412" s="12">
        <v>335768</v>
      </c>
    </row>
    <row r="413" spans="1:14" ht="24.75" customHeight="1">
      <c r="A413" s="7" t="s">
        <v>1060</v>
      </c>
      <c r="B413" s="7" t="s">
        <v>37</v>
      </c>
      <c r="C413" s="7" t="s">
        <v>18</v>
      </c>
      <c r="D413" s="7" t="s">
        <v>19</v>
      </c>
      <c r="E413" s="7" t="s">
        <v>133</v>
      </c>
      <c r="F413" s="7" t="s">
        <v>134</v>
      </c>
      <c r="G413" s="8">
        <v>43342.83076388889</v>
      </c>
      <c r="H413" s="8">
        <v>43342.70484953704</v>
      </c>
      <c r="I413" s="7">
        <v>81166</v>
      </c>
      <c r="J413" s="9">
        <v>0</v>
      </c>
      <c r="K413" s="9">
        <v>0</v>
      </c>
      <c r="L413" s="9">
        <v>0</v>
      </c>
      <c r="M413" s="9">
        <v>0</v>
      </c>
      <c r="N413" s="9">
        <v>81166</v>
      </c>
    </row>
    <row r="414" spans="1:14" ht="24.75" customHeight="1">
      <c r="A414" s="10" t="s">
        <v>1061</v>
      </c>
      <c r="B414" s="10" t="s">
        <v>37</v>
      </c>
      <c r="C414" s="10" t="s">
        <v>18</v>
      </c>
      <c r="D414" s="10" t="s">
        <v>19</v>
      </c>
      <c r="E414" s="10" t="s">
        <v>133</v>
      </c>
      <c r="F414" s="10" t="s">
        <v>134</v>
      </c>
      <c r="G414" s="11">
        <v>43342.831875</v>
      </c>
      <c r="H414" s="11">
        <v>43342.70596064815</v>
      </c>
      <c r="I414" s="10">
        <v>75886</v>
      </c>
      <c r="J414" s="12">
        <v>0</v>
      </c>
      <c r="K414" s="12">
        <v>0</v>
      </c>
      <c r="L414" s="12">
        <v>0</v>
      </c>
      <c r="M414" s="12">
        <v>0</v>
      </c>
      <c r="N414" s="12">
        <v>75886</v>
      </c>
    </row>
    <row r="415" spans="1:14" ht="24.75" customHeight="1">
      <c r="A415" s="7" t="s">
        <v>1062</v>
      </c>
      <c r="B415" s="7" t="s">
        <v>1063</v>
      </c>
      <c r="C415" s="7" t="s">
        <v>18</v>
      </c>
      <c r="D415" s="7" t="s">
        <v>19</v>
      </c>
      <c r="E415" s="7" t="s">
        <v>83</v>
      </c>
      <c r="F415" s="7" t="s">
        <v>84</v>
      </c>
      <c r="G415" s="8">
        <v>43347.532060185185</v>
      </c>
      <c r="H415" s="8">
        <v>43347.66300925926</v>
      </c>
      <c r="I415" s="7">
        <v>1484</v>
      </c>
      <c r="J415" s="9">
        <v>0</v>
      </c>
      <c r="K415" s="9"/>
      <c r="L415" s="9">
        <v>0</v>
      </c>
      <c r="M415" s="9">
        <v>0</v>
      </c>
      <c r="N415" s="9">
        <v>1484</v>
      </c>
    </row>
    <row r="416" spans="1:14" ht="24.75" customHeight="1">
      <c r="A416" s="10" t="s">
        <v>1064</v>
      </c>
      <c r="B416" s="10" t="s">
        <v>1065</v>
      </c>
      <c r="C416" s="10" t="s">
        <v>18</v>
      </c>
      <c r="D416" s="10" t="s">
        <v>19</v>
      </c>
      <c r="E416" s="10" t="s">
        <v>83</v>
      </c>
      <c r="F416" s="10" t="s">
        <v>84</v>
      </c>
      <c r="G416" s="11">
        <v>43347.54010416667</v>
      </c>
      <c r="H416" s="11">
        <v>43347.63700231481</v>
      </c>
      <c r="I416" s="10">
        <v>20</v>
      </c>
      <c r="J416" s="12">
        <v>0</v>
      </c>
      <c r="K416" s="12"/>
      <c r="L416" s="12">
        <v>3.8</v>
      </c>
      <c r="M416" s="12">
        <v>0</v>
      </c>
      <c r="N416" s="12">
        <v>23.8</v>
      </c>
    </row>
    <row r="417" spans="1:14" ht="24.75" customHeight="1">
      <c r="A417" s="7" t="s">
        <v>1066</v>
      </c>
      <c r="B417" s="7" t="s">
        <v>1067</v>
      </c>
      <c r="C417" s="7" t="s">
        <v>18</v>
      </c>
      <c r="D417" s="7" t="s">
        <v>19</v>
      </c>
      <c r="E417" s="7" t="s">
        <v>125</v>
      </c>
      <c r="F417" s="7" t="s">
        <v>126</v>
      </c>
      <c r="G417" s="8">
        <v>43347.6825</v>
      </c>
      <c r="H417" s="8">
        <v>43347.72525462963</v>
      </c>
      <c r="I417" s="7">
        <v>256000</v>
      </c>
      <c r="J417" s="9">
        <v>5120</v>
      </c>
      <c r="K417" s="9"/>
      <c r="L417" s="9">
        <v>47667.2</v>
      </c>
      <c r="M417" s="9">
        <v>0</v>
      </c>
      <c r="N417" s="9">
        <v>298547.2</v>
      </c>
    </row>
    <row r="418" spans="1:14" ht="24.75" customHeight="1">
      <c r="A418" s="10" t="s">
        <v>1068</v>
      </c>
      <c r="B418" s="10" t="s">
        <v>1069</v>
      </c>
      <c r="C418" s="10" t="s">
        <v>18</v>
      </c>
      <c r="D418" s="10" t="s">
        <v>19</v>
      </c>
      <c r="E418" s="10" t="s">
        <v>32</v>
      </c>
      <c r="F418" s="10" t="s">
        <v>33</v>
      </c>
      <c r="G418" s="11">
        <v>43347.72671296296</v>
      </c>
      <c r="H418" s="11">
        <v>43347.737592592595</v>
      </c>
      <c r="I418" s="10">
        <v>128565</v>
      </c>
      <c r="J418" s="12">
        <v>0</v>
      </c>
      <c r="K418" s="12"/>
      <c r="L418" s="12">
        <v>24427.35</v>
      </c>
      <c r="M418" s="12">
        <v>0</v>
      </c>
      <c r="N418" s="12">
        <v>152992.35</v>
      </c>
    </row>
    <row r="419" spans="1:14" ht="24.75" customHeight="1">
      <c r="A419" s="7" t="s">
        <v>1070</v>
      </c>
      <c r="B419" s="7" t="s">
        <v>1071</v>
      </c>
      <c r="C419" s="7" t="s">
        <v>15</v>
      </c>
      <c r="D419" s="7" t="s">
        <v>19</v>
      </c>
      <c r="E419" s="7" t="s">
        <v>30</v>
      </c>
      <c r="F419" s="7" t="s">
        <v>31</v>
      </c>
      <c r="G419" s="8">
        <v>43347.788518518515</v>
      </c>
      <c r="H419" s="8">
        <v>43349.54109953704</v>
      </c>
      <c r="I419" s="7">
        <v>473737</v>
      </c>
      <c r="J419" s="9">
        <v>0</v>
      </c>
      <c r="K419" s="9">
        <v>0</v>
      </c>
      <c r="L419" s="9">
        <v>90010.03</v>
      </c>
      <c r="M419" s="9">
        <v>0</v>
      </c>
      <c r="N419" s="9">
        <v>563747.03</v>
      </c>
    </row>
    <row r="420" spans="1:14" ht="24.75" customHeight="1">
      <c r="A420" s="10" t="s">
        <v>1072</v>
      </c>
      <c r="B420" s="10" t="s">
        <v>1073</v>
      </c>
      <c r="C420" s="10" t="s">
        <v>18</v>
      </c>
      <c r="D420" s="10" t="s">
        <v>19</v>
      </c>
      <c r="E420" s="10" t="s">
        <v>111</v>
      </c>
      <c r="F420" s="10" t="s">
        <v>112</v>
      </c>
      <c r="G420" s="11">
        <v>43348.726643518516</v>
      </c>
      <c r="H420" s="11">
        <v>43350.7343287037</v>
      </c>
      <c r="I420" s="10">
        <v>49.83</v>
      </c>
      <c r="J420" s="12">
        <v>0</v>
      </c>
      <c r="K420" s="12">
        <v>0</v>
      </c>
      <c r="L420" s="12">
        <v>0</v>
      </c>
      <c r="M420" s="12">
        <v>0</v>
      </c>
      <c r="N420" s="12">
        <v>49.83</v>
      </c>
    </row>
    <row r="421" spans="1:14" ht="24.75" customHeight="1">
      <c r="A421" s="10" t="s">
        <v>1075</v>
      </c>
      <c r="B421" s="10" t="s">
        <v>1074</v>
      </c>
      <c r="C421" s="10" t="s">
        <v>18</v>
      </c>
      <c r="D421" s="10" t="s">
        <v>19</v>
      </c>
      <c r="E421" s="10" t="s">
        <v>96</v>
      </c>
      <c r="F421" s="10" t="s">
        <v>97</v>
      </c>
      <c r="G421" s="11">
        <v>43350.64944444445</v>
      </c>
      <c r="H421" s="11">
        <v>43350.71310185185</v>
      </c>
      <c r="I421" s="10">
        <v>83304</v>
      </c>
      <c r="J421" s="12">
        <v>0</v>
      </c>
      <c r="K421" s="12">
        <v>0</v>
      </c>
      <c r="L421" s="12">
        <v>0</v>
      </c>
      <c r="M421" s="12">
        <v>0</v>
      </c>
      <c r="N421" s="12">
        <v>83304</v>
      </c>
    </row>
    <row r="422" spans="1:14" ht="24.75" customHeight="1">
      <c r="A422" s="7" t="s">
        <v>1076</v>
      </c>
      <c r="B422" s="7" t="s">
        <v>1077</v>
      </c>
      <c r="C422" s="7" t="s">
        <v>18</v>
      </c>
      <c r="D422" s="7" t="s">
        <v>19</v>
      </c>
      <c r="E422" s="7" t="s">
        <v>197</v>
      </c>
      <c r="F422" s="7" t="s">
        <v>198</v>
      </c>
      <c r="G422" s="8">
        <v>43350.66688657407</v>
      </c>
      <c r="H422" s="8">
        <v>43350.71277777778</v>
      </c>
      <c r="I422" s="7">
        <v>849927</v>
      </c>
      <c r="J422" s="9">
        <v>0</v>
      </c>
      <c r="K422" s="9">
        <v>0</v>
      </c>
      <c r="L422" s="9">
        <v>161486</v>
      </c>
      <c r="M422" s="9">
        <v>0</v>
      </c>
      <c r="N422" s="9">
        <v>1011413</v>
      </c>
    </row>
    <row r="423" spans="1:14" ht="24.75" customHeight="1">
      <c r="A423" s="10" t="s">
        <v>1078</v>
      </c>
      <c r="B423" s="10" t="s">
        <v>1079</v>
      </c>
      <c r="C423" s="10" t="s">
        <v>15</v>
      </c>
      <c r="D423" s="10" t="s">
        <v>19</v>
      </c>
      <c r="E423" s="10" t="s">
        <v>56</v>
      </c>
      <c r="F423" s="10" t="s">
        <v>57</v>
      </c>
      <c r="G423" s="11">
        <v>43353.53042824074</v>
      </c>
      <c r="H423" s="11">
        <v>43357.60203703704</v>
      </c>
      <c r="I423" s="10">
        <v>1146353</v>
      </c>
      <c r="J423" s="12">
        <v>0</v>
      </c>
      <c r="K423" s="12">
        <v>0</v>
      </c>
      <c r="L423" s="12">
        <v>217807.07</v>
      </c>
      <c r="M423" s="12">
        <v>0</v>
      </c>
      <c r="N423" s="12">
        <v>1364160.07</v>
      </c>
    </row>
    <row r="424" spans="1:14" ht="24.75" customHeight="1">
      <c r="A424" s="7" t="s">
        <v>1080</v>
      </c>
      <c r="B424" s="7" t="s">
        <v>731</v>
      </c>
      <c r="C424" s="7" t="s">
        <v>15</v>
      </c>
      <c r="D424" s="7" t="s">
        <v>19</v>
      </c>
      <c r="E424" s="7" t="s">
        <v>143</v>
      </c>
      <c r="F424" s="7" t="s">
        <v>144</v>
      </c>
      <c r="G424" s="8">
        <v>43353.675092592595</v>
      </c>
      <c r="H424" s="8">
        <v>43357.60170138889</v>
      </c>
      <c r="I424" s="7">
        <v>1982043</v>
      </c>
      <c r="J424" s="9">
        <v>0</v>
      </c>
      <c r="K424" s="9">
        <v>0</v>
      </c>
      <c r="L424" s="9">
        <v>376588.17</v>
      </c>
      <c r="M424" s="9">
        <v>0</v>
      </c>
      <c r="N424" s="9">
        <v>2358631.17</v>
      </c>
    </row>
    <row r="425" spans="1:14" ht="24.75" customHeight="1">
      <c r="A425" s="10" t="s">
        <v>1081</v>
      </c>
      <c r="B425" s="10" t="s">
        <v>37</v>
      </c>
      <c r="C425" s="10" t="s">
        <v>18</v>
      </c>
      <c r="D425" s="10" t="s">
        <v>19</v>
      </c>
      <c r="E425" s="10" t="s">
        <v>38</v>
      </c>
      <c r="F425" s="10" t="s">
        <v>39</v>
      </c>
      <c r="G425" s="11">
        <v>43353.86756944445</v>
      </c>
      <c r="H425" s="11">
        <v>43353.74155092592</v>
      </c>
      <c r="I425" s="10">
        <v>72784</v>
      </c>
      <c r="J425" s="12">
        <v>0</v>
      </c>
      <c r="K425" s="12">
        <v>0</v>
      </c>
      <c r="L425" s="12">
        <v>0</v>
      </c>
      <c r="M425" s="12">
        <v>0</v>
      </c>
      <c r="N425" s="12">
        <v>72784</v>
      </c>
    </row>
    <row r="426" spans="1:14" ht="24.75" customHeight="1">
      <c r="A426" s="7" t="s">
        <v>1082</v>
      </c>
      <c r="B426" s="7" t="s">
        <v>1083</v>
      </c>
      <c r="C426" s="7" t="s">
        <v>18</v>
      </c>
      <c r="D426" s="7" t="s">
        <v>19</v>
      </c>
      <c r="E426" s="7" t="s">
        <v>229</v>
      </c>
      <c r="F426" s="7" t="s">
        <v>230</v>
      </c>
      <c r="G426" s="8">
        <v>43354.64111111111</v>
      </c>
      <c r="H426" s="8">
        <v>43356.6153125</v>
      </c>
      <c r="I426" s="7">
        <v>344400</v>
      </c>
      <c r="J426" s="9">
        <v>51660</v>
      </c>
      <c r="K426" s="9">
        <v>0</v>
      </c>
      <c r="L426" s="9">
        <v>55621</v>
      </c>
      <c r="M426" s="9">
        <v>0</v>
      </c>
      <c r="N426" s="9">
        <v>348361</v>
      </c>
    </row>
    <row r="427" spans="1:14" ht="24.75" customHeight="1">
      <c r="A427" s="10" t="s">
        <v>1084</v>
      </c>
      <c r="B427" s="10" t="s">
        <v>1085</v>
      </c>
      <c r="C427" s="10" t="s">
        <v>18</v>
      </c>
      <c r="D427" s="10" t="s">
        <v>19</v>
      </c>
      <c r="E427" s="10" t="s">
        <v>105</v>
      </c>
      <c r="F427" s="10" t="s">
        <v>106</v>
      </c>
      <c r="G427" s="11">
        <v>43355.64662037037</v>
      </c>
      <c r="H427" s="11">
        <v>43356.61518518518</v>
      </c>
      <c r="I427" s="10">
        <v>199.5</v>
      </c>
      <c r="J427" s="12">
        <v>0</v>
      </c>
      <c r="K427" s="12">
        <v>0</v>
      </c>
      <c r="L427" s="12">
        <v>37.91</v>
      </c>
      <c r="M427" s="12">
        <v>0</v>
      </c>
      <c r="N427" s="12">
        <v>237.41</v>
      </c>
    </row>
    <row r="428" spans="1:14" ht="24.75" customHeight="1">
      <c r="A428" s="7" t="s">
        <v>1086</v>
      </c>
      <c r="B428" s="7" t="s">
        <v>1085</v>
      </c>
      <c r="C428" s="7" t="s">
        <v>18</v>
      </c>
      <c r="D428" s="7" t="s">
        <v>19</v>
      </c>
      <c r="E428" s="7" t="s">
        <v>261</v>
      </c>
      <c r="F428" s="7" t="s">
        <v>262</v>
      </c>
      <c r="G428" s="8">
        <v>43356.60590277778</v>
      </c>
      <c r="H428" s="8">
        <v>43357.60166666667</v>
      </c>
      <c r="I428" s="7">
        <v>7768</v>
      </c>
      <c r="J428" s="9">
        <v>0</v>
      </c>
      <c r="K428" s="9">
        <v>0</v>
      </c>
      <c r="L428" s="9">
        <v>1475.92</v>
      </c>
      <c r="M428" s="9">
        <v>0</v>
      </c>
      <c r="N428" s="9">
        <v>9243.92</v>
      </c>
    </row>
    <row r="429" spans="1:14" ht="24.75" customHeight="1">
      <c r="A429" s="10" t="s">
        <v>1087</v>
      </c>
      <c r="B429" s="10" t="s">
        <v>37</v>
      </c>
      <c r="C429" s="10" t="s">
        <v>18</v>
      </c>
      <c r="D429" s="10" t="s">
        <v>19</v>
      </c>
      <c r="E429" s="10" t="s">
        <v>38</v>
      </c>
      <c r="F429" s="10" t="s">
        <v>39</v>
      </c>
      <c r="G429" s="11">
        <v>43357.53837962963</v>
      </c>
      <c r="H429" s="11">
        <v>43357.41232638889</v>
      </c>
      <c r="I429" s="10">
        <v>137284</v>
      </c>
      <c r="J429" s="12">
        <v>0</v>
      </c>
      <c r="K429" s="12">
        <v>0</v>
      </c>
      <c r="L429" s="12">
        <v>0</v>
      </c>
      <c r="M429" s="12">
        <v>0</v>
      </c>
      <c r="N429" s="12">
        <v>137284</v>
      </c>
    </row>
    <row r="430" spans="1:14" ht="24.75" customHeight="1">
      <c r="A430" s="7" t="s">
        <v>1088</v>
      </c>
      <c r="B430" s="7" t="s">
        <v>1089</v>
      </c>
      <c r="C430" s="7" t="s">
        <v>18</v>
      </c>
      <c r="D430" s="7" t="s">
        <v>19</v>
      </c>
      <c r="E430" s="7" t="s">
        <v>165</v>
      </c>
      <c r="F430" s="7" t="s">
        <v>166</v>
      </c>
      <c r="G430" s="8">
        <v>43363.71083333333</v>
      </c>
      <c r="H430" s="8">
        <v>43363.714050925926</v>
      </c>
      <c r="I430" s="7">
        <v>6959942</v>
      </c>
      <c r="J430" s="9">
        <v>0</v>
      </c>
      <c r="K430" s="9">
        <v>0</v>
      </c>
      <c r="L430" s="9">
        <v>0</v>
      </c>
      <c r="M430" s="9">
        <v>0</v>
      </c>
      <c r="N430" s="9">
        <v>6959942</v>
      </c>
    </row>
    <row r="431" spans="1:14" ht="24.75" customHeight="1">
      <c r="A431" s="10" t="s">
        <v>1090</v>
      </c>
      <c r="B431" s="10" t="s">
        <v>1091</v>
      </c>
      <c r="C431" s="10" t="s">
        <v>18</v>
      </c>
      <c r="D431" s="10" t="s">
        <v>19</v>
      </c>
      <c r="E431" s="10" t="s">
        <v>48</v>
      </c>
      <c r="F431" s="10" t="s">
        <v>49</v>
      </c>
      <c r="G431" s="11">
        <v>43363.804375</v>
      </c>
      <c r="H431" s="11">
        <v>43364.468298611115</v>
      </c>
      <c r="I431" s="10">
        <v>349559</v>
      </c>
      <c r="J431" s="12">
        <v>6991</v>
      </c>
      <c r="K431" s="12">
        <v>0</v>
      </c>
      <c r="L431" s="12">
        <v>65088</v>
      </c>
      <c r="M431" s="12">
        <v>0</v>
      </c>
      <c r="N431" s="12">
        <v>407656</v>
      </c>
    </row>
    <row r="432" spans="1:14" ht="24.75" customHeight="1">
      <c r="A432" s="10" t="s">
        <v>1092</v>
      </c>
      <c r="B432" s="10" t="s">
        <v>1093</v>
      </c>
      <c r="C432" s="10" t="s">
        <v>18</v>
      </c>
      <c r="D432" s="10" t="s">
        <v>19</v>
      </c>
      <c r="E432" s="10" t="s">
        <v>229</v>
      </c>
      <c r="F432" s="10" t="s">
        <v>230</v>
      </c>
      <c r="G432" s="11">
        <v>43364.50912037037</v>
      </c>
      <c r="H432" s="11">
        <v>43364.51359953704</v>
      </c>
      <c r="I432" s="10">
        <v>300000</v>
      </c>
      <c r="J432" s="12">
        <v>15000</v>
      </c>
      <c r="K432" s="12">
        <v>0</v>
      </c>
      <c r="L432" s="12">
        <v>54150</v>
      </c>
      <c r="M432" s="12">
        <v>0</v>
      </c>
      <c r="N432" s="12">
        <v>339150</v>
      </c>
    </row>
    <row r="433" spans="1:14" ht="24.75" customHeight="1">
      <c r="A433" s="7" t="s">
        <v>1094</v>
      </c>
      <c r="B433" s="7" t="s">
        <v>1095</v>
      </c>
      <c r="C433" s="7" t="s">
        <v>18</v>
      </c>
      <c r="D433" s="7" t="s">
        <v>19</v>
      </c>
      <c r="E433" s="7" t="s">
        <v>165</v>
      </c>
      <c r="F433" s="7" t="s">
        <v>166</v>
      </c>
      <c r="G433" s="8">
        <v>43364.58519675926</v>
      </c>
      <c r="H433" s="8">
        <v>43364.595289351855</v>
      </c>
      <c r="I433" s="7">
        <v>7357</v>
      </c>
      <c r="J433" s="9">
        <v>0</v>
      </c>
      <c r="K433" s="9">
        <v>0</v>
      </c>
      <c r="L433" s="9">
        <v>0</v>
      </c>
      <c r="M433" s="9">
        <v>0</v>
      </c>
      <c r="N433" s="9">
        <v>7357</v>
      </c>
    </row>
    <row r="434" spans="1:14" ht="24.75" customHeight="1">
      <c r="A434" s="10" t="s">
        <v>1096</v>
      </c>
      <c r="B434" s="10" t="s">
        <v>37</v>
      </c>
      <c r="C434" s="10" t="s">
        <v>18</v>
      </c>
      <c r="D434" s="10" t="s">
        <v>19</v>
      </c>
      <c r="E434" s="10" t="s">
        <v>38</v>
      </c>
      <c r="F434" s="10" t="s">
        <v>39</v>
      </c>
      <c r="G434" s="11">
        <v>43364.61756944445</v>
      </c>
      <c r="H434" s="11">
        <v>43364.49144675926</v>
      </c>
      <c r="I434" s="10">
        <v>70204</v>
      </c>
      <c r="J434" s="12">
        <v>0</v>
      </c>
      <c r="K434" s="12">
        <v>0</v>
      </c>
      <c r="L434" s="12">
        <v>0</v>
      </c>
      <c r="M434" s="12">
        <v>0</v>
      </c>
      <c r="N434" s="12">
        <v>70204</v>
      </c>
    </row>
    <row r="435" spans="1:14" ht="24.75" customHeight="1">
      <c r="A435" s="7" t="s">
        <v>1097</v>
      </c>
      <c r="B435" s="7" t="s">
        <v>1098</v>
      </c>
      <c r="C435" s="7" t="s">
        <v>18</v>
      </c>
      <c r="D435" s="7" t="s">
        <v>19</v>
      </c>
      <c r="E435" s="7" t="s">
        <v>48</v>
      </c>
      <c r="F435" s="7" t="s">
        <v>49</v>
      </c>
      <c r="G435" s="8">
        <v>43364.626967592594</v>
      </c>
      <c r="H435" s="8">
        <v>43364.677719907406</v>
      </c>
      <c r="I435" s="7">
        <v>136298</v>
      </c>
      <c r="J435" s="9">
        <v>2726</v>
      </c>
      <c r="K435" s="9">
        <v>0</v>
      </c>
      <c r="L435" s="9">
        <v>25379</v>
      </c>
      <c r="M435" s="9">
        <v>0</v>
      </c>
      <c r="N435" s="9">
        <v>158951</v>
      </c>
    </row>
    <row r="436" spans="1:14" ht="24.75" customHeight="1">
      <c r="A436" s="10" t="s">
        <v>1099</v>
      </c>
      <c r="B436" s="10" t="s">
        <v>1100</v>
      </c>
      <c r="C436" s="10" t="s">
        <v>18</v>
      </c>
      <c r="D436" s="10" t="s">
        <v>19</v>
      </c>
      <c r="E436" s="10" t="s">
        <v>229</v>
      </c>
      <c r="F436" s="10" t="s">
        <v>230</v>
      </c>
      <c r="G436" s="11">
        <v>43367.49030092593</v>
      </c>
      <c r="H436" s="11">
        <v>43369.76217592593</v>
      </c>
      <c r="I436" s="10">
        <v>105000</v>
      </c>
      <c r="J436" s="12">
        <v>5250</v>
      </c>
      <c r="K436" s="12">
        <v>0</v>
      </c>
      <c r="L436" s="12">
        <v>18953</v>
      </c>
      <c r="M436" s="12">
        <v>0</v>
      </c>
      <c r="N436" s="12">
        <v>118703</v>
      </c>
    </row>
    <row r="437" spans="1:14" ht="24.75" customHeight="1">
      <c r="A437" s="7" t="s">
        <v>1101</v>
      </c>
      <c r="B437" s="7" t="s">
        <v>1102</v>
      </c>
      <c r="C437" s="7" t="s">
        <v>18</v>
      </c>
      <c r="D437" s="7" t="s">
        <v>19</v>
      </c>
      <c r="E437" s="7" t="s">
        <v>83</v>
      </c>
      <c r="F437" s="7" t="s">
        <v>84</v>
      </c>
      <c r="G437" s="8">
        <v>43368.70653935185</v>
      </c>
      <c r="H437" s="8">
        <v>43368.71057870371</v>
      </c>
      <c r="I437" s="7">
        <v>5557</v>
      </c>
      <c r="J437" s="9">
        <v>0</v>
      </c>
      <c r="K437" s="9">
        <v>0</v>
      </c>
      <c r="L437" s="9">
        <v>0</v>
      </c>
      <c r="M437" s="9">
        <v>0</v>
      </c>
      <c r="N437" s="9">
        <v>5557</v>
      </c>
    </row>
    <row r="438" spans="1:14" ht="24.75" customHeight="1">
      <c r="A438" s="10" t="s">
        <v>1103</v>
      </c>
      <c r="B438" s="10" t="s">
        <v>1104</v>
      </c>
      <c r="C438" s="10" t="s">
        <v>18</v>
      </c>
      <c r="D438" s="10" t="s">
        <v>19</v>
      </c>
      <c r="E438" s="10" t="s">
        <v>83</v>
      </c>
      <c r="F438" s="10" t="s">
        <v>84</v>
      </c>
      <c r="G438" s="11">
        <v>43368.7225</v>
      </c>
      <c r="H438" s="11">
        <v>43368.74270833333</v>
      </c>
      <c r="I438" s="10">
        <v>160</v>
      </c>
      <c r="J438" s="12">
        <v>0</v>
      </c>
      <c r="K438" s="12">
        <v>0</v>
      </c>
      <c r="L438" s="12">
        <v>30.4</v>
      </c>
      <c r="M438" s="12">
        <v>0</v>
      </c>
      <c r="N438" s="12">
        <v>190.4</v>
      </c>
    </row>
    <row r="439" spans="1:14" ht="24.75" customHeight="1">
      <c r="A439" s="7" t="s">
        <v>1105</v>
      </c>
      <c r="B439" s="7" t="s">
        <v>1106</v>
      </c>
      <c r="C439" s="7" t="s">
        <v>18</v>
      </c>
      <c r="D439" s="7" t="s">
        <v>19</v>
      </c>
      <c r="E439" s="7" t="s">
        <v>195</v>
      </c>
      <c r="F439" s="7" t="s">
        <v>196</v>
      </c>
      <c r="G439" s="8">
        <v>43369.42034722222</v>
      </c>
      <c r="H439" s="8">
        <v>43370.53612268518</v>
      </c>
      <c r="I439" s="7">
        <v>7643.6</v>
      </c>
      <c r="J439" s="9">
        <v>0</v>
      </c>
      <c r="K439" s="9">
        <v>0</v>
      </c>
      <c r="L439" s="9">
        <v>1452.28</v>
      </c>
      <c r="M439" s="9">
        <v>0</v>
      </c>
      <c r="N439" s="9">
        <v>9095.88</v>
      </c>
    </row>
    <row r="440" spans="1:14" ht="24.75" customHeight="1">
      <c r="A440" s="10" t="s">
        <v>1107</v>
      </c>
      <c r="B440" s="10" t="s">
        <v>288</v>
      </c>
      <c r="C440" s="10" t="s">
        <v>18</v>
      </c>
      <c r="D440" s="10" t="s">
        <v>19</v>
      </c>
      <c r="E440" s="10" t="s">
        <v>40</v>
      </c>
      <c r="F440" s="10" t="s">
        <v>41</v>
      </c>
      <c r="G440" s="11">
        <v>43369.69019675926</v>
      </c>
      <c r="H440" s="11">
        <v>43369.761979166666</v>
      </c>
      <c r="I440" s="10">
        <v>170000</v>
      </c>
      <c r="J440" s="12">
        <v>0</v>
      </c>
      <c r="K440" s="12">
        <v>0</v>
      </c>
      <c r="L440" s="12">
        <v>0</v>
      </c>
      <c r="M440" s="12">
        <v>0</v>
      </c>
      <c r="N440" s="12">
        <v>170000</v>
      </c>
    </row>
    <row r="441" spans="1:14" ht="24.75" customHeight="1">
      <c r="A441" s="7" t="s">
        <v>1108</v>
      </c>
      <c r="B441" s="7" t="s">
        <v>1109</v>
      </c>
      <c r="C441" s="7" t="s">
        <v>18</v>
      </c>
      <c r="D441" s="7" t="s">
        <v>19</v>
      </c>
      <c r="E441" s="7" t="s">
        <v>83</v>
      </c>
      <c r="F441" s="7" t="s">
        <v>84</v>
      </c>
      <c r="G441" s="8">
        <v>43369.69888888889</v>
      </c>
      <c r="H441" s="8">
        <v>43369.75341435185</v>
      </c>
      <c r="I441" s="7">
        <v>300.8</v>
      </c>
      <c r="J441" s="9">
        <v>0</v>
      </c>
      <c r="K441" s="9">
        <v>0</v>
      </c>
      <c r="L441" s="9">
        <v>0</v>
      </c>
      <c r="M441" s="9">
        <v>0</v>
      </c>
      <c r="N441" s="9">
        <v>300.8</v>
      </c>
    </row>
    <row r="442" spans="1:14" ht="24.75" customHeight="1">
      <c r="A442" s="7" t="s">
        <v>1110</v>
      </c>
      <c r="B442" s="7" t="s">
        <v>1111</v>
      </c>
      <c r="C442" s="7" t="s">
        <v>18</v>
      </c>
      <c r="D442" s="7" t="s">
        <v>19</v>
      </c>
      <c r="E442" s="7" t="s">
        <v>89</v>
      </c>
      <c r="F442" s="7" t="s">
        <v>90</v>
      </c>
      <c r="G442" s="8">
        <v>43370.42932870371</v>
      </c>
      <c r="H442" s="8">
        <v>43375.55068287037</v>
      </c>
      <c r="I442" s="7">
        <v>198500</v>
      </c>
      <c r="J442" s="9">
        <v>5955</v>
      </c>
      <c r="K442" s="9">
        <v>0</v>
      </c>
      <c r="L442" s="9">
        <v>0</v>
      </c>
      <c r="M442" s="9">
        <v>0</v>
      </c>
      <c r="N442" s="9">
        <v>192545</v>
      </c>
    </row>
    <row r="443" spans="1:14" ht="24.75" customHeight="1">
      <c r="A443" s="10" t="s">
        <v>1112</v>
      </c>
      <c r="B443" s="10" t="s">
        <v>1113</v>
      </c>
      <c r="C443" s="10" t="s">
        <v>18</v>
      </c>
      <c r="D443" s="10" t="s">
        <v>19</v>
      </c>
      <c r="E443" s="10" t="s">
        <v>1114</v>
      </c>
      <c r="F443" s="10" t="s">
        <v>1115</v>
      </c>
      <c r="G443" s="11">
        <v>43370.48224537037</v>
      </c>
      <c r="H443" s="11">
        <v>43375.550775462965</v>
      </c>
      <c r="I443" s="10">
        <v>280800</v>
      </c>
      <c r="J443" s="12">
        <v>14040</v>
      </c>
      <c r="K443" s="12">
        <v>0</v>
      </c>
      <c r="L443" s="12">
        <v>50684</v>
      </c>
      <c r="M443" s="12">
        <v>0</v>
      </c>
      <c r="N443" s="12">
        <v>317444</v>
      </c>
    </row>
    <row r="444" spans="1:14" ht="24.75" customHeight="1">
      <c r="A444" s="7" t="s">
        <v>1116</v>
      </c>
      <c r="B444" s="7" t="s">
        <v>1117</v>
      </c>
      <c r="C444" s="7" t="s">
        <v>18</v>
      </c>
      <c r="D444" s="7" t="s">
        <v>19</v>
      </c>
      <c r="E444" s="7" t="s">
        <v>229</v>
      </c>
      <c r="F444" s="7" t="s">
        <v>230</v>
      </c>
      <c r="G444" s="8">
        <v>43371.65273148148</v>
      </c>
      <c r="H444" s="8">
        <v>43375.55094907407</v>
      </c>
      <c r="I444" s="7">
        <v>50754</v>
      </c>
      <c r="J444" s="9">
        <v>2538</v>
      </c>
      <c r="K444" s="9">
        <v>0</v>
      </c>
      <c r="L444" s="9">
        <v>9161</v>
      </c>
      <c r="M444" s="9">
        <v>0</v>
      </c>
      <c r="N444" s="9">
        <v>57377</v>
      </c>
    </row>
    <row r="445" spans="1:14" ht="24.75" customHeight="1">
      <c r="A445" s="10" t="s">
        <v>1118</v>
      </c>
      <c r="B445" s="10" t="s">
        <v>37</v>
      </c>
      <c r="C445" s="10" t="s">
        <v>18</v>
      </c>
      <c r="D445" s="10" t="s">
        <v>19</v>
      </c>
      <c r="E445" s="10" t="s">
        <v>133</v>
      </c>
      <c r="F445" s="10" t="s">
        <v>134</v>
      </c>
      <c r="G445" s="11">
        <v>43371.760092592594</v>
      </c>
      <c r="H445" s="11">
        <v>43371.63391203704</v>
      </c>
      <c r="I445" s="10">
        <v>125166</v>
      </c>
      <c r="J445" s="12">
        <v>0</v>
      </c>
      <c r="K445" s="12">
        <v>0</v>
      </c>
      <c r="L445" s="12">
        <v>0</v>
      </c>
      <c r="M445" s="12">
        <v>0</v>
      </c>
      <c r="N445" s="12">
        <v>125166</v>
      </c>
    </row>
    <row r="446" spans="1:14" ht="24.75" customHeight="1">
      <c r="A446" s="7" t="s">
        <v>1119</v>
      </c>
      <c r="B446" s="7" t="s">
        <v>1120</v>
      </c>
      <c r="C446" s="7" t="s">
        <v>18</v>
      </c>
      <c r="D446" s="7" t="s">
        <v>19</v>
      </c>
      <c r="E446" s="7" t="s">
        <v>1017</v>
      </c>
      <c r="F446" s="7" t="s">
        <v>1018</v>
      </c>
      <c r="G446" s="8">
        <v>43374.50108796296</v>
      </c>
      <c r="H446" s="8">
        <v>43375.55127314815</v>
      </c>
      <c r="I446" s="7">
        <v>107100</v>
      </c>
      <c r="J446" s="9">
        <v>16065</v>
      </c>
      <c r="K446" s="9">
        <v>0</v>
      </c>
      <c r="L446" s="9">
        <v>17297</v>
      </c>
      <c r="M446" s="9">
        <v>0</v>
      </c>
      <c r="N446" s="9">
        <v>108332</v>
      </c>
    </row>
    <row r="447" spans="1:14" ht="24.75" customHeight="1">
      <c r="A447" s="10" t="s">
        <v>1121</v>
      </c>
      <c r="B447" s="10" t="s">
        <v>1122</v>
      </c>
      <c r="C447" s="10" t="s">
        <v>15</v>
      </c>
      <c r="D447" s="10" t="s">
        <v>19</v>
      </c>
      <c r="E447" s="10" t="s">
        <v>38</v>
      </c>
      <c r="F447" s="10" t="s">
        <v>39</v>
      </c>
      <c r="G447" s="11">
        <v>43374.51123842593</v>
      </c>
      <c r="H447" s="11">
        <v>43375.55048611111</v>
      </c>
      <c r="I447" s="10">
        <v>92134</v>
      </c>
      <c r="J447" s="12">
        <v>0</v>
      </c>
      <c r="K447" s="12">
        <v>0</v>
      </c>
      <c r="L447" s="12">
        <v>0</v>
      </c>
      <c r="M447" s="12">
        <v>0</v>
      </c>
      <c r="N447" s="12">
        <v>92134</v>
      </c>
    </row>
    <row r="448" spans="1:14" ht="24.75" customHeight="1">
      <c r="A448" s="7" t="s">
        <v>1123</v>
      </c>
      <c r="B448" s="7" t="s">
        <v>1124</v>
      </c>
      <c r="C448" s="7" t="s">
        <v>15</v>
      </c>
      <c r="D448" s="7" t="s">
        <v>46</v>
      </c>
      <c r="E448" s="7" t="s">
        <v>38</v>
      </c>
      <c r="F448" s="7" t="s">
        <v>39</v>
      </c>
      <c r="G448" s="8">
        <v>43374.51621527778</v>
      </c>
      <c r="H448" s="8">
        <v>43375.55027777778</v>
      </c>
      <c r="I448" s="7">
        <v>204038</v>
      </c>
      <c r="J448" s="9">
        <v>0</v>
      </c>
      <c r="K448" s="9">
        <v>0</v>
      </c>
      <c r="L448" s="9">
        <v>0</v>
      </c>
      <c r="M448" s="9">
        <v>0</v>
      </c>
      <c r="N448" s="9">
        <v>204038</v>
      </c>
    </row>
    <row r="449" spans="1:14" ht="24.75" customHeight="1">
      <c r="A449" s="10" t="s">
        <v>1125</v>
      </c>
      <c r="B449" s="10" t="s">
        <v>37</v>
      </c>
      <c r="C449" s="10" t="s">
        <v>18</v>
      </c>
      <c r="D449" s="10" t="s">
        <v>19</v>
      </c>
      <c r="E449" s="10" t="s">
        <v>133</v>
      </c>
      <c r="F449" s="10" t="s">
        <v>134</v>
      </c>
      <c r="G449" s="11">
        <v>43374.77585648148</v>
      </c>
      <c r="H449" s="11">
        <v>43374.6496412037</v>
      </c>
      <c r="I449" s="10">
        <v>72816</v>
      </c>
      <c r="J449" s="12">
        <v>0</v>
      </c>
      <c r="K449" s="12">
        <v>0</v>
      </c>
      <c r="L449" s="12">
        <v>0</v>
      </c>
      <c r="M449" s="12">
        <v>0</v>
      </c>
      <c r="N449" s="12">
        <v>72816</v>
      </c>
    </row>
    <row r="450" spans="1:14" ht="24.75" customHeight="1">
      <c r="A450" s="7" t="s">
        <v>1126</v>
      </c>
      <c r="B450" s="7" t="s">
        <v>1127</v>
      </c>
      <c r="C450" s="7" t="s">
        <v>18</v>
      </c>
      <c r="D450" s="7" t="s">
        <v>19</v>
      </c>
      <c r="E450" s="7" t="s">
        <v>83</v>
      </c>
      <c r="F450" s="7" t="s">
        <v>84</v>
      </c>
      <c r="G450" s="8">
        <v>43375.641863425924</v>
      </c>
      <c r="H450" s="8">
        <v>43375.699375</v>
      </c>
      <c r="I450" s="7">
        <v>1012</v>
      </c>
      <c r="J450" s="9">
        <v>0</v>
      </c>
      <c r="K450" s="9">
        <v>0</v>
      </c>
      <c r="L450" s="9">
        <v>0</v>
      </c>
      <c r="M450" s="9">
        <v>0</v>
      </c>
      <c r="N450" s="9">
        <v>1012</v>
      </c>
    </row>
    <row r="451" spans="1:14" ht="24.75" customHeight="1">
      <c r="A451" s="10" t="s">
        <v>1128</v>
      </c>
      <c r="B451" s="10" t="s">
        <v>1129</v>
      </c>
      <c r="C451" s="10" t="s">
        <v>18</v>
      </c>
      <c r="D451" s="10" t="s">
        <v>19</v>
      </c>
      <c r="E451" s="10" t="s">
        <v>83</v>
      </c>
      <c r="F451" s="10" t="s">
        <v>84</v>
      </c>
      <c r="G451" s="11">
        <v>43375.650509259256</v>
      </c>
      <c r="H451" s="11">
        <v>43375.70041666667</v>
      </c>
      <c r="I451" s="10">
        <v>40</v>
      </c>
      <c r="J451" s="12">
        <v>0</v>
      </c>
      <c r="K451" s="12">
        <v>0</v>
      </c>
      <c r="L451" s="12">
        <v>7.6</v>
      </c>
      <c r="M451" s="12">
        <v>0</v>
      </c>
      <c r="N451" s="12">
        <v>47.6</v>
      </c>
    </row>
    <row r="452" spans="1:14" ht="24.75" customHeight="1">
      <c r="A452" s="7" t="s">
        <v>1130</v>
      </c>
      <c r="B452" s="7" t="s">
        <v>1131</v>
      </c>
      <c r="C452" s="7" t="s">
        <v>18</v>
      </c>
      <c r="D452" s="7" t="s">
        <v>19</v>
      </c>
      <c r="E452" s="7" t="s">
        <v>83</v>
      </c>
      <c r="F452" s="7" t="s">
        <v>84</v>
      </c>
      <c r="G452" s="8">
        <v>43375.68653935185</v>
      </c>
      <c r="H452" s="8">
        <v>43375.72675925926</v>
      </c>
      <c r="I452" s="7">
        <v>3230</v>
      </c>
      <c r="J452" s="9">
        <v>0</v>
      </c>
      <c r="K452" s="9">
        <v>0</v>
      </c>
      <c r="L452" s="9">
        <v>0</v>
      </c>
      <c r="M452" s="9">
        <v>0</v>
      </c>
      <c r="N452" s="9">
        <v>3230</v>
      </c>
    </row>
    <row r="453" spans="1:14" ht="24.75" customHeight="1">
      <c r="A453" s="10" t="s">
        <v>1132</v>
      </c>
      <c r="B453" s="10" t="s">
        <v>1133</v>
      </c>
      <c r="C453" s="10" t="s">
        <v>18</v>
      </c>
      <c r="D453" s="10" t="s">
        <v>19</v>
      </c>
      <c r="E453" s="10" t="s">
        <v>83</v>
      </c>
      <c r="F453" s="10" t="s">
        <v>84</v>
      </c>
      <c r="G453" s="11">
        <v>43375.69237268518</v>
      </c>
      <c r="H453" s="11">
        <v>43375.72670138889</v>
      </c>
      <c r="I453" s="10">
        <v>40</v>
      </c>
      <c r="J453" s="12">
        <v>0</v>
      </c>
      <c r="K453" s="12">
        <v>0</v>
      </c>
      <c r="L453" s="12">
        <v>7.6</v>
      </c>
      <c r="M453" s="12">
        <v>0</v>
      </c>
      <c r="N453" s="12">
        <v>47.6</v>
      </c>
    </row>
    <row r="454" spans="1:14" ht="24.75" customHeight="1">
      <c r="A454" s="7" t="s">
        <v>1134</v>
      </c>
      <c r="B454" s="7" t="s">
        <v>1124</v>
      </c>
      <c r="C454" s="7" t="s">
        <v>15</v>
      </c>
      <c r="D454" s="7" t="s">
        <v>19</v>
      </c>
      <c r="E454" s="7" t="s">
        <v>38</v>
      </c>
      <c r="F454" s="7" t="s">
        <v>39</v>
      </c>
      <c r="G454" s="8">
        <v>43376.661782407406</v>
      </c>
      <c r="H454" s="8">
        <v>43378.39890046296</v>
      </c>
      <c r="I454" s="7">
        <v>204380</v>
      </c>
      <c r="J454" s="9">
        <v>0</v>
      </c>
      <c r="K454" s="9">
        <v>0</v>
      </c>
      <c r="L454" s="9">
        <v>0</v>
      </c>
      <c r="M454" s="9">
        <v>0</v>
      </c>
      <c r="N454" s="9">
        <v>204380</v>
      </c>
    </row>
    <row r="455" spans="1:14" ht="24.75" customHeight="1">
      <c r="A455" s="10" t="s">
        <v>1135</v>
      </c>
      <c r="B455" s="10" t="s">
        <v>1136</v>
      </c>
      <c r="C455" s="10" t="s">
        <v>18</v>
      </c>
      <c r="D455" s="10" t="s">
        <v>19</v>
      </c>
      <c r="E455" s="10" t="s">
        <v>20</v>
      </c>
      <c r="F455" s="10" t="s">
        <v>21</v>
      </c>
      <c r="G455" s="11">
        <v>43376.69770833333</v>
      </c>
      <c r="H455" s="11">
        <v>43378.398831018516</v>
      </c>
      <c r="I455" s="10">
        <v>720610</v>
      </c>
      <c r="J455" s="12">
        <v>0</v>
      </c>
      <c r="K455" s="12">
        <v>0</v>
      </c>
      <c r="L455" s="12">
        <v>0</v>
      </c>
      <c r="M455" s="12">
        <v>0</v>
      </c>
      <c r="N455" s="12">
        <v>720610</v>
      </c>
    </row>
    <row r="456" spans="1:14" ht="24.75" customHeight="1">
      <c r="A456" s="7" t="s">
        <v>1137</v>
      </c>
      <c r="B456" s="7" t="s">
        <v>37</v>
      </c>
      <c r="C456" s="7" t="s">
        <v>18</v>
      </c>
      <c r="D456" s="7" t="s">
        <v>19</v>
      </c>
      <c r="E456" s="7" t="s">
        <v>133</v>
      </c>
      <c r="F456" s="7" t="s">
        <v>134</v>
      </c>
      <c r="G456" s="8">
        <v>43376.804560185185</v>
      </c>
      <c r="H456" s="8">
        <v>43376.67832175926</v>
      </c>
      <c r="I456" s="7">
        <v>119490</v>
      </c>
      <c r="J456" s="9">
        <v>0</v>
      </c>
      <c r="K456" s="9">
        <v>0</v>
      </c>
      <c r="L456" s="9">
        <v>0</v>
      </c>
      <c r="M456" s="9">
        <v>0</v>
      </c>
      <c r="N456" s="9">
        <v>119490</v>
      </c>
    </row>
    <row r="457" spans="1:14" ht="24.75" customHeight="1">
      <c r="A457" s="10" t="s">
        <v>1138</v>
      </c>
      <c r="B457" s="10" t="s">
        <v>37</v>
      </c>
      <c r="C457" s="10" t="s">
        <v>18</v>
      </c>
      <c r="D457" s="10" t="s">
        <v>19</v>
      </c>
      <c r="E457" s="10" t="s">
        <v>133</v>
      </c>
      <c r="F457" s="10" t="s">
        <v>134</v>
      </c>
      <c r="G457" s="11">
        <v>43376.80585648148</v>
      </c>
      <c r="H457" s="11">
        <v>43376.67962962963</v>
      </c>
      <c r="I457" s="10">
        <v>171850</v>
      </c>
      <c r="J457" s="12">
        <v>0</v>
      </c>
      <c r="K457" s="12">
        <v>0</v>
      </c>
      <c r="L457" s="12">
        <v>0</v>
      </c>
      <c r="M457" s="12">
        <v>0</v>
      </c>
      <c r="N457" s="12">
        <v>171850</v>
      </c>
    </row>
    <row r="458" spans="1:14" ht="24.75" customHeight="1">
      <c r="A458" s="7" t="s">
        <v>1139</v>
      </c>
      <c r="B458" s="7" t="s">
        <v>37</v>
      </c>
      <c r="C458" s="7" t="s">
        <v>18</v>
      </c>
      <c r="D458" s="7" t="s">
        <v>19</v>
      </c>
      <c r="E458" s="7" t="s">
        <v>133</v>
      </c>
      <c r="F458" s="7" t="s">
        <v>134</v>
      </c>
      <c r="G458" s="8">
        <v>43376.80689814815</v>
      </c>
      <c r="H458" s="8">
        <v>43376.680659722224</v>
      </c>
      <c r="I458" s="7">
        <v>171850</v>
      </c>
      <c r="J458" s="9">
        <v>0</v>
      </c>
      <c r="K458" s="9">
        <v>0</v>
      </c>
      <c r="L458" s="9">
        <v>0</v>
      </c>
      <c r="M458" s="9">
        <v>0</v>
      </c>
      <c r="N458" s="9">
        <v>171850</v>
      </c>
    </row>
    <row r="459" spans="1:14" ht="24.75" customHeight="1">
      <c r="A459" s="10" t="s">
        <v>1140</v>
      </c>
      <c r="B459" s="10" t="s">
        <v>37</v>
      </c>
      <c r="C459" s="10" t="s">
        <v>18</v>
      </c>
      <c r="D459" s="10" t="s">
        <v>19</v>
      </c>
      <c r="E459" s="10" t="s">
        <v>133</v>
      </c>
      <c r="F459" s="10" t="s">
        <v>134</v>
      </c>
      <c r="G459" s="11">
        <v>43376.80841435185</v>
      </c>
      <c r="H459" s="11">
        <v>43376.6821875</v>
      </c>
      <c r="I459" s="10">
        <v>192970</v>
      </c>
      <c r="J459" s="12">
        <v>0</v>
      </c>
      <c r="K459" s="12">
        <v>0</v>
      </c>
      <c r="L459" s="12">
        <v>0</v>
      </c>
      <c r="M459" s="12">
        <v>0</v>
      </c>
      <c r="N459" s="12">
        <v>192970</v>
      </c>
    </row>
    <row r="460" spans="1:14" ht="24.75" customHeight="1">
      <c r="A460" s="10" t="s">
        <v>1141</v>
      </c>
      <c r="B460" s="10" t="s">
        <v>1142</v>
      </c>
      <c r="C460" s="10" t="s">
        <v>18</v>
      </c>
      <c r="D460" s="10" t="s">
        <v>19</v>
      </c>
      <c r="E460" s="10" t="s">
        <v>32</v>
      </c>
      <c r="F460" s="10" t="s">
        <v>33</v>
      </c>
      <c r="G460" s="11">
        <v>43378.41866898148</v>
      </c>
      <c r="H460" s="11">
        <v>43378.42333333333</v>
      </c>
      <c r="I460" s="10">
        <v>53452</v>
      </c>
      <c r="J460" s="12">
        <v>0</v>
      </c>
      <c r="K460" s="12">
        <v>0</v>
      </c>
      <c r="L460" s="12">
        <v>0</v>
      </c>
      <c r="M460" s="12">
        <v>0</v>
      </c>
      <c r="N460" s="12">
        <v>53452</v>
      </c>
    </row>
    <row r="461" spans="1:14" ht="24.75" customHeight="1">
      <c r="A461" s="7" t="s">
        <v>1143</v>
      </c>
      <c r="B461" s="7" t="s">
        <v>1144</v>
      </c>
      <c r="C461" s="7" t="s">
        <v>18</v>
      </c>
      <c r="D461" s="7" t="s">
        <v>19</v>
      </c>
      <c r="E461" s="7" t="s">
        <v>111</v>
      </c>
      <c r="F461" s="7" t="s">
        <v>112</v>
      </c>
      <c r="G461" s="8">
        <v>43378.507627314815</v>
      </c>
      <c r="H461" s="8">
        <v>43378.514131944445</v>
      </c>
      <c r="I461" s="7">
        <v>137.05</v>
      </c>
      <c r="J461" s="9">
        <v>0</v>
      </c>
      <c r="K461" s="9">
        <v>0</v>
      </c>
      <c r="L461" s="9">
        <v>26.0395</v>
      </c>
      <c r="M461" s="9">
        <v>0</v>
      </c>
      <c r="N461" s="9">
        <v>163.0895</v>
      </c>
    </row>
    <row r="462" spans="1:14" ht="24.75" customHeight="1">
      <c r="A462" s="10" t="s">
        <v>1145</v>
      </c>
      <c r="B462" s="10" t="s">
        <v>1146</v>
      </c>
      <c r="C462" s="10" t="s">
        <v>18</v>
      </c>
      <c r="D462" s="10" t="s">
        <v>19</v>
      </c>
      <c r="E462" s="10" t="s">
        <v>111</v>
      </c>
      <c r="F462" s="10" t="s">
        <v>112</v>
      </c>
      <c r="G462" s="11">
        <v>43378.530185185184</v>
      </c>
      <c r="H462" s="11">
        <v>43378.53224537037</v>
      </c>
      <c r="I462" s="10">
        <v>49.83</v>
      </c>
      <c r="J462" s="12">
        <v>0</v>
      </c>
      <c r="K462" s="12">
        <v>0</v>
      </c>
      <c r="L462" s="12">
        <v>0</v>
      </c>
      <c r="M462" s="12">
        <v>0</v>
      </c>
      <c r="N462" s="12">
        <v>49.83</v>
      </c>
    </row>
    <row r="463" spans="1:14" ht="24.75" customHeight="1">
      <c r="A463" s="7" t="s">
        <v>1147</v>
      </c>
      <c r="B463" s="7" t="s">
        <v>1148</v>
      </c>
      <c r="C463" s="7" t="s">
        <v>18</v>
      </c>
      <c r="D463" s="7" t="s">
        <v>19</v>
      </c>
      <c r="E463" s="7" t="s">
        <v>479</v>
      </c>
      <c r="F463" s="7" t="s">
        <v>480</v>
      </c>
      <c r="G463" s="8">
        <v>43378.538831018515</v>
      </c>
      <c r="H463" s="8">
        <v>43378.57865740741</v>
      </c>
      <c r="I463" s="7">
        <v>144030</v>
      </c>
      <c r="J463" s="9">
        <v>1440</v>
      </c>
      <c r="K463" s="9">
        <v>0</v>
      </c>
      <c r="L463" s="9">
        <v>27092</v>
      </c>
      <c r="M463" s="9">
        <v>0</v>
      </c>
      <c r="N463" s="9">
        <v>169682</v>
      </c>
    </row>
    <row r="464" spans="1:14" ht="24.75" customHeight="1">
      <c r="A464" s="10" t="s">
        <v>1149</v>
      </c>
      <c r="B464" s="10" t="s">
        <v>1150</v>
      </c>
      <c r="C464" s="10" t="s">
        <v>15</v>
      </c>
      <c r="D464" s="10" t="s">
        <v>19</v>
      </c>
      <c r="E464" s="10" t="s">
        <v>28</v>
      </c>
      <c r="F464" s="10" t="s">
        <v>29</v>
      </c>
      <c r="G464" s="11">
        <v>43378.60136574074</v>
      </c>
      <c r="H464" s="11">
        <v>43378.67805555555</v>
      </c>
      <c r="I464" s="10">
        <v>2451267</v>
      </c>
      <c r="J464" s="12">
        <v>0</v>
      </c>
      <c r="K464" s="12">
        <v>0</v>
      </c>
      <c r="L464" s="12">
        <v>0</v>
      </c>
      <c r="M464" s="12">
        <v>0</v>
      </c>
      <c r="N464" s="12">
        <v>2451267</v>
      </c>
    </row>
    <row r="465" spans="1:14" ht="24.75" customHeight="1">
      <c r="A465" s="7" t="s">
        <v>1151</v>
      </c>
      <c r="B465" s="7" t="s">
        <v>266</v>
      </c>
      <c r="C465" s="7" t="s">
        <v>18</v>
      </c>
      <c r="D465" s="7" t="s">
        <v>19</v>
      </c>
      <c r="E465" s="7" t="s">
        <v>96</v>
      </c>
      <c r="F465" s="7" t="s">
        <v>97</v>
      </c>
      <c r="G465" s="8">
        <v>43378.624756944446</v>
      </c>
      <c r="H465" s="8">
        <v>43378.67798611111</v>
      </c>
      <c r="I465" s="7">
        <v>27226</v>
      </c>
      <c r="J465" s="9">
        <v>0</v>
      </c>
      <c r="K465" s="9">
        <v>0</v>
      </c>
      <c r="L465" s="9">
        <v>0</v>
      </c>
      <c r="M465" s="9">
        <v>0</v>
      </c>
      <c r="N465" s="9">
        <v>27226</v>
      </c>
    </row>
    <row r="466" spans="1:14" ht="24.75" customHeight="1">
      <c r="A466" s="10" t="s">
        <v>1152</v>
      </c>
      <c r="B466" s="10" t="s">
        <v>1153</v>
      </c>
      <c r="C466" s="10" t="s">
        <v>18</v>
      </c>
      <c r="D466" s="10" t="s">
        <v>19</v>
      </c>
      <c r="E466" s="10" t="s">
        <v>125</v>
      </c>
      <c r="F466" s="10" t="s">
        <v>126</v>
      </c>
      <c r="G466" s="11">
        <v>43378.64061342592</v>
      </c>
      <c r="H466" s="11">
        <v>43378.678125</v>
      </c>
      <c r="I466" s="10">
        <v>900000</v>
      </c>
      <c r="J466" s="12">
        <v>36000</v>
      </c>
      <c r="K466" s="12">
        <v>0</v>
      </c>
      <c r="L466" s="12">
        <v>164160</v>
      </c>
      <c r="M466" s="12">
        <v>0</v>
      </c>
      <c r="N466" s="12">
        <v>1028160</v>
      </c>
    </row>
    <row r="467" spans="1:14" ht="24.75" customHeight="1">
      <c r="A467" s="7" t="s">
        <v>1154</v>
      </c>
      <c r="B467" s="7" t="s">
        <v>1155</v>
      </c>
      <c r="C467" s="7" t="s">
        <v>18</v>
      </c>
      <c r="D467" s="7" t="s">
        <v>19</v>
      </c>
      <c r="E467" s="7" t="s">
        <v>125</v>
      </c>
      <c r="F467" s="7" t="s">
        <v>126</v>
      </c>
      <c r="G467" s="8">
        <v>43378.647881944446</v>
      </c>
      <c r="H467" s="8">
        <v>43378.67818287037</v>
      </c>
      <c r="I467" s="7">
        <v>1950000</v>
      </c>
      <c r="J467" s="9">
        <v>97500</v>
      </c>
      <c r="K467" s="9">
        <v>0</v>
      </c>
      <c r="L467" s="9">
        <v>351975</v>
      </c>
      <c r="M467" s="9">
        <v>0</v>
      </c>
      <c r="N467" s="9">
        <v>2204475</v>
      </c>
    </row>
    <row r="468" spans="1:14" ht="24.75" customHeight="1">
      <c r="A468" s="7" t="s">
        <v>1156</v>
      </c>
      <c r="B468" s="7" t="s">
        <v>1157</v>
      </c>
      <c r="C468" s="7" t="s">
        <v>18</v>
      </c>
      <c r="D468" s="7" t="s">
        <v>16</v>
      </c>
      <c r="E468" s="7" t="s">
        <v>105</v>
      </c>
      <c r="F468" s="7" t="s">
        <v>106</v>
      </c>
      <c r="G468" s="8">
        <v>43381.53640046297</v>
      </c>
      <c r="H468" s="8">
        <v>43382.61336805556</v>
      </c>
      <c r="I468" s="7">
        <v>294</v>
      </c>
      <c r="J468" s="9">
        <v>0</v>
      </c>
      <c r="K468" s="9">
        <v>0</v>
      </c>
      <c r="L468" s="9">
        <v>55.86</v>
      </c>
      <c r="M468" s="9">
        <v>0</v>
      </c>
      <c r="N468" s="9">
        <v>349.86</v>
      </c>
    </row>
    <row r="469" spans="1:14" ht="24.75" customHeight="1">
      <c r="A469" s="10" t="s">
        <v>1158</v>
      </c>
      <c r="B469" s="10" t="s">
        <v>1159</v>
      </c>
      <c r="C469" s="10" t="s">
        <v>18</v>
      </c>
      <c r="D469" s="10" t="s">
        <v>19</v>
      </c>
      <c r="E469" s="10" t="s">
        <v>215</v>
      </c>
      <c r="F469" s="10" t="s">
        <v>216</v>
      </c>
      <c r="G469" s="11">
        <v>43381.66738425926</v>
      </c>
      <c r="H469" s="11">
        <v>43382.61350694444</v>
      </c>
      <c r="I469" s="10">
        <v>139.85</v>
      </c>
      <c r="J469" s="12">
        <v>0</v>
      </c>
      <c r="K469" s="12">
        <v>0</v>
      </c>
      <c r="L469" s="12">
        <v>26.57</v>
      </c>
      <c r="M469" s="12">
        <v>0</v>
      </c>
      <c r="N469" s="12">
        <v>166.42</v>
      </c>
    </row>
    <row r="470" spans="1:14" ht="24.75" customHeight="1">
      <c r="A470" s="7" t="s">
        <v>1162</v>
      </c>
      <c r="B470" s="7" t="s">
        <v>1163</v>
      </c>
      <c r="C470" s="7" t="s">
        <v>18</v>
      </c>
      <c r="D470" s="7" t="s">
        <v>19</v>
      </c>
      <c r="E470" s="7" t="s">
        <v>479</v>
      </c>
      <c r="F470" s="7" t="s">
        <v>480</v>
      </c>
      <c r="G470" s="8">
        <v>43381.76384259259</v>
      </c>
      <c r="H470" s="8">
        <v>43382.613217592596</v>
      </c>
      <c r="I470" s="7">
        <v>165960</v>
      </c>
      <c r="J470" s="9">
        <v>1660</v>
      </c>
      <c r="K470" s="9">
        <v>0</v>
      </c>
      <c r="L470" s="9">
        <v>31217</v>
      </c>
      <c r="M470" s="9">
        <v>0</v>
      </c>
      <c r="N470" s="9">
        <v>195517</v>
      </c>
    </row>
    <row r="471" spans="1:14" ht="24.75" customHeight="1">
      <c r="A471" s="10" t="s">
        <v>1164</v>
      </c>
      <c r="B471" s="10" t="s">
        <v>37</v>
      </c>
      <c r="C471" s="10" t="s">
        <v>18</v>
      </c>
      <c r="D471" s="10" t="s">
        <v>19</v>
      </c>
      <c r="E471" s="10" t="s">
        <v>38</v>
      </c>
      <c r="F471" s="10" t="s">
        <v>39</v>
      </c>
      <c r="G471" s="11">
        <v>43381.7758912037</v>
      </c>
      <c r="H471" s="11">
        <v>43381.649618055555</v>
      </c>
      <c r="I471" s="10">
        <v>178696</v>
      </c>
      <c r="J471" s="12">
        <v>0</v>
      </c>
      <c r="K471" s="12">
        <v>0</v>
      </c>
      <c r="L471" s="12">
        <v>0</v>
      </c>
      <c r="M471" s="12">
        <v>0</v>
      </c>
      <c r="N471" s="12">
        <v>178696</v>
      </c>
    </row>
    <row r="472" spans="1:14" ht="24.75" customHeight="1">
      <c r="A472" s="7" t="s">
        <v>1165</v>
      </c>
      <c r="B472" s="7" t="s">
        <v>1166</v>
      </c>
      <c r="C472" s="7" t="s">
        <v>15</v>
      </c>
      <c r="D472" s="7" t="s">
        <v>19</v>
      </c>
      <c r="E472" s="7" t="s">
        <v>133</v>
      </c>
      <c r="F472" s="7" t="s">
        <v>134</v>
      </c>
      <c r="G472" s="8">
        <v>43382.73877314815</v>
      </c>
      <c r="H472" s="8">
        <v>43382.75320601852</v>
      </c>
      <c r="I472" s="7">
        <v>12814</v>
      </c>
      <c r="J472" s="9">
        <v>0</v>
      </c>
      <c r="K472" s="9">
        <v>0</v>
      </c>
      <c r="L472" s="9">
        <v>0</v>
      </c>
      <c r="M472" s="9">
        <v>0</v>
      </c>
      <c r="N472" s="9">
        <v>12814</v>
      </c>
    </row>
    <row r="473" spans="1:14" ht="24.75" customHeight="1">
      <c r="A473" s="10" t="s">
        <v>1167</v>
      </c>
      <c r="B473" s="10" t="s">
        <v>1168</v>
      </c>
      <c r="C473" s="10" t="s">
        <v>18</v>
      </c>
      <c r="D473" s="10" t="s">
        <v>19</v>
      </c>
      <c r="E473" s="10" t="s">
        <v>229</v>
      </c>
      <c r="F473" s="10" t="s">
        <v>230</v>
      </c>
      <c r="G473" s="11">
        <v>43383.42233796296</v>
      </c>
      <c r="H473" s="11">
        <v>43383.50665509259</v>
      </c>
      <c r="I473" s="10">
        <v>59213</v>
      </c>
      <c r="J473" s="12">
        <v>2961</v>
      </c>
      <c r="K473" s="12">
        <v>0</v>
      </c>
      <c r="L473" s="12">
        <v>10688</v>
      </c>
      <c r="M473" s="12">
        <v>0</v>
      </c>
      <c r="N473" s="12">
        <v>66940</v>
      </c>
    </row>
    <row r="474" spans="1:14" ht="24.75" customHeight="1">
      <c r="A474" s="7" t="s">
        <v>1169</v>
      </c>
      <c r="B474" s="7" t="s">
        <v>1170</v>
      </c>
      <c r="C474" s="7" t="s">
        <v>18</v>
      </c>
      <c r="D474" s="7" t="s">
        <v>19</v>
      </c>
      <c r="E474" s="7" t="s">
        <v>92</v>
      </c>
      <c r="F474" s="7" t="s">
        <v>93</v>
      </c>
      <c r="G474" s="8">
        <v>43383.44157407407</v>
      </c>
      <c r="H474" s="8">
        <v>43383.50670138889</v>
      </c>
      <c r="I474" s="7">
        <v>31.5</v>
      </c>
      <c r="J474" s="9">
        <v>0</v>
      </c>
      <c r="K474" s="9">
        <v>0</v>
      </c>
      <c r="L474" s="9">
        <v>0</v>
      </c>
      <c r="M474" s="9">
        <v>0</v>
      </c>
      <c r="N474" s="9">
        <v>31.5</v>
      </c>
    </row>
    <row r="475" spans="1:14" ht="24.75" customHeight="1">
      <c r="A475" s="10" t="s">
        <v>1171</v>
      </c>
      <c r="B475" s="10" t="s">
        <v>1172</v>
      </c>
      <c r="C475" s="10" t="s">
        <v>18</v>
      </c>
      <c r="D475" s="10" t="s">
        <v>19</v>
      </c>
      <c r="E475" s="10" t="s">
        <v>629</v>
      </c>
      <c r="F475" s="10" t="s">
        <v>630</v>
      </c>
      <c r="G475" s="11">
        <v>43383.62793981482</v>
      </c>
      <c r="H475" s="11">
        <v>43384.663148148145</v>
      </c>
      <c r="I475" s="10">
        <v>215300</v>
      </c>
      <c r="J475" s="12">
        <v>0</v>
      </c>
      <c r="K475" s="12">
        <v>0</v>
      </c>
      <c r="L475" s="12">
        <v>40907</v>
      </c>
      <c r="M475" s="12">
        <v>0</v>
      </c>
      <c r="N475" s="12">
        <v>256207</v>
      </c>
    </row>
    <row r="476" spans="1:14" ht="24.75" customHeight="1">
      <c r="A476" s="7" t="s">
        <v>1173</v>
      </c>
      <c r="B476" s="7" t="s">
        <v>1174</v>
      </c>
      <c r="C476" s="7" t="s">
        <v>18</v>
      </c>
      <c r="D476" s="7" t="s">
        <v>19</v>
      </c>
      <c r="E476" s="7" t="s">
        <v>83</v>
      </c>
      <c r="F476" s="7" t="s">
        <v>84</v>
      </c>
      <c r="G476" s="8">
        <v>43384.546805555554</v>
      </c>
      <c r="H476" s="8">
        <v>43384.6625462963</v>
      </c>
      <c r="I476" s="7">
        <v>275</v>
      </c>
      <c r="J476" s="9">
        <v>0</v>
      </c>
      <c r="K476" s="9">
        <v>0</v>
      </c>
      <c r="L476" s="9">
        <v>0</v>
      </c>
      <c r="M476" s="9">
        <v>0</v>
      </c>
      <c r="N476" s="9">
        <v>275</v>
      </c>
    </row>
    <row r="477" spans="1:14" ht="24.75" customHeight="1">
      <c r="A477" s="10" t="s">
        <v>1175</v>
      </c>
      <c r="B477" s="10" t="s">
        <v>1176</v>
      </c>
      <c r="C477" s="10" t="s">
        <v>18</v>
      </c>
      <c r="D477" s="10" t="s">
        <v>19</v>
      </c>
      <c r="E477" s="10" t="s">
        <v>83</v>
      </c>
      <c r="F477" s="10" t="s">
        <v>84</v>
      </c>
      <c r="G477" s="11">
        <v>43384.55726851852</v>
      </c>
      <c r="H477" s="11">
        <v>43384.57759259259</v>
      </c>
      <c r="I477" s="10">
        <v>20</v>
      </c>
      <c r="J477" s="12">
        <v>0</v>
      </c>
      <c r="K477" s="12">
        <v>0</v>
      </c>
      <c r="L477" s="12">
        <v>3.8</v>
      </c>
      <c r="M477" s="12">
        <v>0</v>
      </c>
      <c r="N477" s="12">
        <v>23.8</v>
      </c>
    </row>
    <row r="478" spans="1:14" ht="24.75" customHeight="1">
      <c r="A478" s="7" t="s">
        <v>1177</v>
      </c>
      <c r="B478" s="7" t="s">
        <v>1160</v>
      </c>
      <c r="C478" s="7" t="s">
        <v>18</v>
      </c>
      <c r="D478" s="7" t="s">
        <v>19</v>
      </c>
      <c r="E478" s="7" t="s">
        <v>1178</v>
      </c>
      <c r="F478" s="7" t="s">
        <v>1179</v>
      </c>
      <c r="G478" s="8">
        <v>43385.42398148148</v>
      </c>
      <c r="H478" s="8">
        <v>43389.68491898148</v>
      </c>
      <c r="I478" s="7">
        <v>158.88</v>
      </c>
      <c r="J478" s="9">
        <v>0</v>
      </c>
      <c r="K478" s="9">
        <v>0</v>
      </c>
      <c r="L478" s="9">
        <v>30.19</v>
      </c>
      <c r="M478" s="9">
        <v>0</v>
      </c>
      <c r="N478" s="9">
        <v>189.07</v>
      </c>
    </row>
    <row r="479" spans="1:14" ht="24.75" customHeight="1">
      <c r="A479" s="10" t="s">
        <v>1180</v>
      </c>
      <c r="B479" s="10" t="s">
        <v>1181</v>
      </c>
      <c r="C479" s="10" t="s">
        <v>18</v>
      </c>
      <c r="D479" s="10" t="s">
        <v>19</v>
      </c>
      <c r="E479" s="10" t="s">
        <v>83</v>
      </c>
      <c r="F479" s="10" t="s">
        <v>84</v>
      </c>
      <c r="G479" s="11">
        <v>43385.68451388889</v>
      </c>
      <c r="H479" s="11">
        <v>43385.69880787037</v>
      </c>
      <c r="I479" s="10">
        <v>1065</v>
      </c>
      <c r="J479" s="12">
        <v>0</v>
      </c>
      <c r="K479" s="12">
        <v>0</v>
      </c>
      <c r="L479" s="12">
        <v>0</v>
      </c>
      <c r="M479" s="12">
        <v>0</v>
      </c>
      <c r="N479" s="12">
        <v>1065</v>
      </c>
    </row>
    <row r="480" spans="1:14" ht="24.75" customHeight="1">
      <c r="A480" s="7" t="s">
        <v>1182</v>
      </c>
      <c r="B480" s="7" t="s">
        <v>1183</v>
      </c>
      <c r="C480" s="7" t="s">
        <v>18</v>
      </c>
      <c r="D480" s="7" t="s">
        <v>19</v>
      </c>
      <c r="E480" s="7" t="s">
        <v>83</v>
      </c>
      <c r="F480" s="7" t="s">
        <v>84</v>
      </c>
      <c r="G480" s="8">
        <v>43385.687893518516</v>
      </c>
      <c r="H480" s="8">
        <v>43385.69888888889</v>
      </c>
      <c r="I480" s="7">
        <v>20</v>
      </c>
      <c r="J480" s="9">
        <v>0</v>
      </c>
      <c r="K480" s="9">
        <v>0</v>
      </c>
      <c r="L480" s="9">
        <v>3.8</v>
      </c>
      <c r="M480" s="9">
        <v>0</v>
      </c>
      <c r="N480" s="9">
        <v>23.8</v>
      </c>
    </row>
    <row r="481" spans="1:14" ht="24.75" customHeight="1">
      <c r="A481" s="7" t="s">
        <v>1184</v>
      </c>
      <c r="B481" s="7" t="s">
        <v>1185</v>
      </c>
      <c r="C481" s="7" t="s">
        <v>18</v>
      </c>
      <c r="D481" s="7" t="s">
        <v>19</v>
      </c>
      <c r="E481" s="7" t="s">
        <v>479</v>
      </c>
      <c r="F481" s="7" t="s">
        <v>480</v>
      </c>
      <c r="G481" s="8">
        <v>43389.67755787037</v>
      </c>
      <c r="H481" s="8">
        <v>43389.68449074074</v>
      </c>
      <c r="I481" s="7">
        <v>207450</v>
      </c>
      <c r="J481" s="9">
        <v>2075</v>
      </c>
      <c r="K481" s="9">
        <v>0</v>
      </c>
      <c r="L481" s="9">
        <v>39021</v>
      </c>
      <c r="M481" s="9">
        <v>0</v>
      </c>
      <c r="N481" s="9">
        <v>244396</v>
      </c>
    </row>
    <row r="482" spans="1:14" ht="24.75" customHeight="1">
      <c r="A482" s="10" t="s">
        <v>1186</v>
      </c>
      <c r="B482" s="10" t="s">
        <v>1187</v>
      </c>
      <c r="C482" s="10" t="s">
        <v>18</v>
      </c>
      <c r="D482" s="10" t="s">
        <v>19</v>
      </c>
      <c r="E482" s="10" t="s">
        <v>83</v>
      </c>
      <c r="F482" s="10" t="s">
        <v>84</v>
      </c>
      <c r="G482" s="11">
        <v>43389.712858796294</v>
      </c>
      <c r="H482" s="11">
        <v>43389.71986111111</v>
      </c>
      <c r="I482" s="10">
        <v>1358</v>
      </c>
      <c r="J482" s="12">
        <v>0</v>
      </c>
      <c r="K482" s="12">
        <v>0</v>
      </c>
      <c r="L482" s="12">
        <v>0</v>
      </c>
      <c r="M482" s="12">
        <v>0</v>
      </c>
      <c r="N482" s="12">
        <v>1358</v>
      </c>
    </row>
    <row r="483" spans="1:14" ht="24.75" customHeight="1">
      <c r="A483" s="7" t="s">
        <v>1188</v>
      </c>
      <c r="B483" s="7" t="s">
        <v>1189</v>
      </c>
      <c r="C483" s="7" t="s">
        <v>18</v>
      </c>
      <c r="D483" s="7" t="s">
        <v>19</v>
      </c>
      <c r="E483" s="7" t="s">
        <v>83</v>
      </c>
      <c r="F483" s="7" t="s">
        <v>84</v>
      </c>
      <c r="G483" s="8">
        <v>43389.72085648148</v>
      </c>
      <c r="H483" s="8">
        <v>43389.73243055555</v>
      </c>
      <c r="I483" s="7">
        <v>20</v>
      </c>
      <c r="J483" s="9">
        <v>0</v>
      </c>
      <c r="K483" s="9">
        <v>0</v>
      </c>
      <c r="L483" s="9">
        <v>3.8</v>
      </c>
      <c r="M483" s="9">
        <v>0</v>
      </c>
      <c r="N483" s="9">
        <v>23.8</v>
      </c>
    </row>
    <row r="484" spans="1:14" ht="24.75" customHeight="1">
      <c r="A484" s="10" t="s">
        <v>1190</v>
      </c>
      <c r="B484" s="10" t="s">
        <v>1191</v>
      </c>
      <c r="C484" s="10" t="s">
        <v>18</v>
      </c>
      <c r="D484" s="10" t="s">
        <v>19</v>
      </c>
      <c r="E484" s="10" t="s">
        <v>77</v>
      </c>
      <c r="F484" s="10" t="s">
        <v>78</v>
      </c>
      <c r="G484" s="11">
        <v>43389.793645833335</v>
      </c>
      <c r="H484" s="11">
        <v>43391.52394675926</v>
      </c>
      <c r="I484" s="10">
        <v>836900</v>
      </c>
      <c r="J484" s="12">
        <v>8369</v>
      </c>
      <c r="K484" s="12">
        <v>0</v>
      </c>
      <c r="L484" s="12">
        <v>157421</v>
      </c>
      <c r="M484" s="12">
        <v>0</v>
      </c>
      <c r="N484" s="12">
        <v>985952</v>
      </c>
    </row>
    <row r="485" spans="1:14" ht="24.75" customHeight="1">
      <c r="A485" s="10" t="s">
        <v>1192</v>
      </c>
      <c r="B485" s="10" t="s">
        <v>1193</v>
      </c>
      <c r="C485" s="10" t="s">
        <v>18</v>
      </c>
      <c r="D485" s="10" t="s">
        <v>19</v>
      </c>
      <c r="E485" s="10" t="s">
        <v>113</v>
      </c>
      <c r="F485" s="10" t="s">
        <v>114</v>
      </c>
      <c r="G485" s="11">
        <v>43389.80857638889</v>
      </c>
      <c r="H485" s="11">
        <v>43390.51210648148</v>
      </c>
      <c r="I485" s="10">
        <v>51425</v>
      </c>
      <c r="J485" s="12">
        <v>0</v>
      </c>
      <c r="K485" s="12">
        <v>0</v>
      </c>
      <c r="L485" s="12">
        <v>9771</v>
      </c>
      <c r="M485" s="12">
        <v>0</v>
      </c>
      <c r="N485" s="12">
        <v>61196</v>
      </c>
    </row>
    <row r="486" spans="1:14" ht="24.75" customHeight="1">
      <c r="A486" s="7" t="s">
        <v>1194</v>
      </c>
      <c r="B486" s="7" t="s">
        <v>37</v>
      </c>
      <c r="C486" s="7" t="s">
        <v>18</v>
      </c>
      <c r="D486" s="7" t="s">
        <v>19</v>
      </c>
      <c r="E486" s="7" t="s">
        <v>133</v>
      </c>
      <c r="F486" s="7" t="s">
        <v>134</v>
      </c>
      <c r="G486" s="8">
        <v>43389.857777777775</v>
      </c>
      <c r="H486" s="8">
        <v>43389.73142361111</v>
      </c>
      <c r="I486" s="7">
        <v>132304</v>
      </c>
      <c r="J486" s="9">
        <v>0</v>
      </c>
      <c r="K486" s="9">
        <v>0</v>
      </c>
      <c r="L486" s="9">
        <v>0</v>
      </c>
      <c r="M486" s="9">
        <v>0</v>
      </c>
      <c r="N486" s="9">
        <v>132304</v>
      </c>
    </row>
    <row r="487" spans="1:14" ht="24.75" customHeight="1">
      <c r="A487" s="10" t="s">
        <v>1195</v>
      </c>
      <c r="B487" s="10" t="s">
        <v>37</v>
      </c>
      <c r="C487" s="10" t="s">
        <v>18</v>
      </c>
      <c r="D487" s="10" t="s">
        <v>19</v>
      </c>
      <c r="E487" s="10" t="s">
        <v>133</v>
      </c>
      <c r="F487" s="10" t="s">
        <v>134</v>
      </c>
      <c r="G487" s="11">
        <v>43389.85971064815</v>
      </c>
      <c r="H487" s="11">
        <v>43389.73336805555</v>
      </c>
      <c r="I487" s="10">
        <v>120864</v>
      </c>
      <c r="J487" s="12">
        <v>0</v>
      </c>
      <c r="K487" s="12">
        <v>0</v>
      </c>
      <c r="L487" s="12">
        <v>0</v>
      </c>
      <c r="M487" s="12">
        <v>0</v>
      </c>
      <c r="N487" s="12">
        <v>120864</v>
      </c>
    </row>
    <row r="488" spans="1:14" ht="24.75" customHeight="1">
      <c r="A488" s="7" t="s">
        <v>1196</v>
      </c>
      <c r="B488" s="7" t="s">
        <v>37</v>
      </c>
      <c r="C488" s="7" t="s">
        <v>18</v>
      </c>
      <c r="D488" s="7" t="s">
        <v>19</v>
      </c>
      <c r="E488" s="7" t="s">
        <v>133</v>
      </c>
      <c r="F488" s="7" t="s">
        <v>134</v>
      </c>
      <c r="G488" s="8">
        <v>43389.86106481482</v>
      </c>
      <c r="H488" s="8">
        <v>43389.73471064815</v>
      </c>
      <c r="I488" s="7">
        <v>132304</v>
      </c>
      <c r="J488" s="9">
        <v>0</v>
      </c>
      <c r="K488" s="9">
        <v>0</v>
      </c>
      <c r="L488" s="9">
        <v>0</v>
      </c>
      <c r="M488" s="9">
        <v>0</v>
      </c>
      <c r="N488" s="9">
        <v>132304</v>
      </c>
    </row>
    <row r="489" spans="1:14" ht="24.75" customHeight="1">
      <c r="A489" s="10" t="s">
        <v>1197</v>
      </c>
      <c r="B489" s="10" t="s">
        <v>1198</v>
      </c>
      <c r="C489" s="10" t="s">
        <v>18</v>
      </c>
      <c r="D489" s="10" t="s">
        <v>19</v>
      </c>
      <c r="E489" s="10" t="s">
        <v>231</v>
      </c>
      <c r="F489" s="10" t="s">
        <v>232</v>
      </c>
      <c r="G489" s="11">
        <v>43390.45049768518</v>
      </c>
      <c r="H489" s="11">
        <v>43390.46045138889</v>
      </c>
      <c r="I489" s="10">
        <v>278</v>
      </c>
      <c r="J489" s="12">
        <v>0</v>
      </c>
      <c r="K489" s="12">
        <v>0</v>
      </c>
      <c r="L489" s="12">
        <v>52.82</v>
      </c>
      <c r="M489" s="12">
        <v>0</v>
      </c>
      <c r="N489" s="12">
        <v>330.82</v>
      </c>
    </row>
    <row r="490" spans="1:14" ht="24.75" customHeight="1">
      <c r="A490" s="7" t="s">
        <v>1199</v>
      </c>
      <c r="B490" s="7" t="s">
        <v>1200</v>
      </c>
      <c r="C490" s="7" t="s">
        <v>18</v>
      </c>
      <c r="D490" s="7" t="s">
        <v>19</v>
      </c>
      <c r="E490" s="7" t="s">
        <v>77</v>
      </c>
      <c r="F490" s="7" t="s">
        <v>78</v>
      </c>
      <c r="G490" s="8">
        <v>43390.66519675926</v>
      </c>
      <c r="H490" s="8">
        <v>43391.50098379629</v>
      </c>
      <c r="I490" s="7">
        <v>155970</v>
      </c>
      <c r="J490" s="9">
        <v>0</v>
      </c>
      <c r="K490" s="9">
        <v>0</v>
      </c>
      <c r="L490" s="9">
        <v>29634</v>
      </c>
      <c r="M490" s="9">
        <v>0</v>
      </c>
      <c r="N490" s="9">
        <v>185604</v>
      </c>
    </row>
    <row r="491" spans="1:14" ht="24.75" customHeight="1">
      <c r="A491" s="10" t="s">
        <v>1201</v>
      </c>
      <c r="B491" s="10" t="s">
        <v>1202</v>
      </c>
      <c r="C491" s="10" t="s">
        <v>18</v>
      </c>
      <c r="D491" s="10" t="s">
        <v>19</v>
      </c>
      <c r="E491" s="10" t="s">
        <v>71</v>
      </c>
      <c r="F491" s="10" t="s">
        <v>72</v>
      </c>
      <c r="G491" s="11">
        <v>43390.67091435185</v>
      </c>
      <c r="H491" s="11">
        <v>43391.50085648148</v>
      </c>
      <c r="I491" s="10">
        <v>1329060</v>
      </c>
      <c r="J491" s="12">
        <v>19936</v>
      </c>
      <c r="K491" s="12">
        <v>0</v>
      </c>
      <c r="L491" s="12">
        <v>248734</v>
      </c>
      <c r="M491" s="12">
        <v>0</v>
      </c>
      <c r="N491" s="12">
        <v>1557858</v>
      </c>
    </row>
    <row r="492" spans="1:14" ht="24.75" customHeight="1">
      <c r="A492" s="7" t="s">
        <v>1203</v>
      </c>
      <c r="B492" s="7" t="s">
        <v>1204</v>
      </c>
      <c r="C492" s="7" t="s">
        <v>15</v>
      </c>
      <c r="D492" s="7" t="s">
        <v>19</v>
      </c>
      <c r="E492" s="7" t="s">
        <v>143</v>
      </c>
      <c r="F492" s="7" t="s">
        <v>144</v>
      </c>
      <c r="G492" s="8">
        <v>43391.38747685185</v>
      </c>
      <c r="H492" s="8">
        <v>43398.47950231482</v>
      </c>
      <c r="I492" s="7">
        <v>1894263</v>
      </c>
      <c r="J492" s="9">
        <v>0</v>
      </c>
      <c r="K492" s="9">
        <v>0</v>
      </c>
      <c r="L492" s="9">
        <v>359909.97</v>
      </c>
      <c r="M492" s="9">
        <v>0</v>
      </c>
      <c r="N492" s="9">
        <v>2254172.97</v>
      </c>
    </row>
    <row r="493" spans="1:14" ht="24.75" customHeight="1">
      <c r="A493" s="10" t="s">
        <v>1205</v>
      </c>
      <c r="B493" s="10" t="s">
        <v>1206</v>
      </c>
      <c r="C493" s="10" t="s">
        <v>18</v>
      </c>
      <c r="D493" s="10" t="s">
        <v>19</v>
      </c>
      <c r="E493" s="10" t="s">
        <v>229</v>
      </c>
      <c r="F493" s="10" t="s">
        <v>230</v>
      </c>
      <c r="G493" s="11">
        <v>43391.484814814816</v>
      </c>
      <c r="H493" s="11">
        <v>43396.71456018519</v>
      </c>
      <c r="I493" s="10">
        <v>144700</v>
      </c>
      <c r="J493" s="12">
        <v>7235</v>
      </c>
      <c r="K493" s="12">
        <v>0</v>
      </c>
      <c r="L493" s="12">
        <v>26118</v>
      </c>
      <c r="M493" s="12">
        <v>0</v>
      </c>
      <c r="N493" s="12">
        <v>163583</v>
      </c>
    </row>
    <row r="494" spans="1:14" ht="24.75" customHeight="1">
      <c r="A494" s="7" t="s">
        <v>1207</v>
      </c>
      <c r="B494" s="7" t="s">
        <v>1208</v>
      </c>
      <c r="C494" s="7" t="s">
        <v>18</v>
      </c>
      <c r="D494" s="7" t="s">
        <v>19</v>
      </c>
      <c r="E494" s="7" t="s">
        <v>289</v>
      </c>
      <c r="F494" s="7" t="s">
        <v>290</v>
      </c>
      <c r="G494" s="8">
        <v>43391.52719907407</v>
      </c>
      <c r="H494" s="8">
        <v>43392.39221064815</v>
      </c>
      <c r="I494" s="7">
        <v>68</v>
      </c>
      <c r="J494" s="9">
        <v>0</v>
      </c>
      <c r="K494" s="9">
        <v>0</v>
      </c>
      <c r="L494" s="9">
        <v>0</v>
      </c>
      <c r="M494" s="9">
        <v>0</v>
      </c>
      <c r="N494" s="9">
        <v>68</v>
      </c>
    </row>
    <row r="495" spans="1:14" ht="24.75" customHeight="1">
      <c r="A495" s="10" t="s">
        <v>1209</v>
      </c>
      <c r="B495" s="10" t="s">
        <v>1210</v>
      </c>
      <c r="C495" s="10" t="s">
        <v>18</v>
      </c>
      <c r="D495" s="10" t="s">
        <v>19</v>
      </c>
      <c r="E495" s="10" t="s">
        <v>83</v>
      </c>
      <c r="F495" s="10" t="s">
        <v>84</v>
      </c>
      <c r="G495" s="11">
        <v>43391.542233796295</v>
      </c>
      <c r="H495" s="11">
        <v>43391.72409722222</v>
      </c>
      <c r="I495" s="10">
        <v>326.8</v>
      </c>
      <c r="J495" s="12">
        <v>0</v>
      </c>
      <c r="K495" s="12">
        <v>0</v>
      </c>
      <c r="L495" s="12">
        <v>0</v>
      </c>
      <c r="M495" s="12">
        <v>0</v>
      </c>
      <c r="N495" s="12">
        <v>326.8</v>
      </c>
    </row>
    <row r="496" spans="1:14" ht="24.75" customHeight="1">
      <c r="A496" s="7" t="s">
        <v>1211</v>
      </c>
      <c r="B496" s="7" t="s">
        <v>37</v>
      </c>
      <c r="C496" s="7" t="s">
        <v>18</v>
      </c>
      <c r="D496" s="7" t="s">
        <v>19</v>
      </c>
      <c r="E496" s="7" t="s">
        <v>133</v>
      </c>
      <c r="F496" s="7" t="s">
        <v>134</v>
      </c>
      <c r="G496" s="8">
        <v>43391.60524305556</v>
      </c>
      <c r="H496" s="8">
        <v>43391.47887731482</v>
      </c>
      <c r="I496" s="7">
        <v>194912</v>
      </c>
      <c r="J496" s="9">
        <v>0</v>
      </c>
      <c r="K496" s="9">
        <v>0</v>
      </c>
      <c r="L496" s="9">
        <v>0</v>
      </c>
      <c r="M496" s="9">
        <v>0</v>
      </c>
      <c r="N496" s="9">
        <v>194912</v>
      </c>
    </row>
    <row r="497" spans="1:14" ht="24.75" customHeight="1">
      <c r="A497" s="10" t="s">
        <v>1212</v>
      </c>
      <c r="B497" s="10" t="s">
        <v>37</v>
      </c>
      <c r="C497" s="10" t="s">
        <v>18</v>
      </c>
      <c r="D497" s="10" t="s">
        <v>19</v>
      </c>
      <c r="E497" s="10" t="s">
        <v>133</v>
      </c>
      <c r="F497" s="10" t="s">
        <v>134</v>
      </c>
      <c r="G497" s="11">
        <v>43391.60648148148</v>
      </c>
      <c r="H497" s="11">
        <v>43391.48011574074</v>
      </c>
      <c r="I497" s="10">
        <v>62256</v>
      </c>
      <c r="J497" s="12">
        <v>0</v>
      </c>
      <c r="K497" s="12">
        <v>0</v>
      </c>
      <c r="L497" s="12">
        <v>0</v>
      </c>
      <c r="M497" s="12">
        <v>0</v>
      </c>
      <c r="N497" s="12">
        <v>62256</v>
      </c>
    </row>
    <row r="498" spans="1:14" ht="24.75" customHeight="1">
      <c r="A498" s="7" t="s">
        <v>1213</v>
      </c>
      <c r="B498" s="7" t="s">
        <v>1214</v>
      </c>
      <c r="C498" s="7" t="s">
        <v>18</v>
      </c>
      <c r="D498" s="7" t="s">
        <v>19</v>
      </c>
      <c r="E498" s="7" t="s">
        <v>1215</v>
      </c>
      <c r="F498" s="7" t="s">
        <v>1216</v>
      </c>
      <c r="G498" s="8">
        <v>43392.493726851855</v>
      </c>
      <c r="H498" s="8">
        <v>43396.72116898148</v>
      </c>
      <c r="I498" s="7">
        <v>1223528</v>
      </c>
      <c r="J498" s="9">
        <v>183529</v>
      </c>
      <c r="K498" s="9">
        <v>0</v>
      </c>
      <c r="L498" s="9">
        <v>0</v>
      </c>
      <c r="M498" s="9">
        <v>0</v>
      </c>
      <c r="N498" s="9">
        <v>1039999</v>
      </c>
    </row>
    <row r="499" spans="1:14" ht="24.75" customHeight="1">
      <c r="A499" s="10" t="s">
        <v>1217</v>
      </c>
      <c r="B499" s="10" t="s">
        <v>1218</v>
      </c>
      <c r="C499" s="10" t="s">
        <v>18</v>
      </c>
      <c r="D499" s="10" t="s">
        <v>19</v>
      </c>
      <c r="E499" s="10" t="s">
        <v>215</v>
      </c>
      <c r="F499" s="10" t="s">
        <v>216</v>
      </c>
      <c r="G499" s="11">
        <v>43395.54069444445</v>
      </c>
      <c r="H499" s="11">
        <v>43397.46430555556</v>
      </c>
      <c r="I499" s="10">
        <v>1000</v>
      </c>
      <c r="J499" s="12">
        <v>10</v>
      </c>
      <c r="K499" s="12">
        <v>0</v>
      </c>
      <c r="L499" s="12">
        <v>188.1</v>
      </c>
      <c r="M499" s="12">
        <v>0</v>
      </c>
      <c r="N499" s="12">
        <v>1178.1</v>
      </c>
    </row>
    <row r="500" spans="1:14" ht="24.75" customHeight="1">
      <c r="A500" s="7" t="s">
        <v>1219</v>
      </c>
      <c r="B500" s="7" t="s">
        <v>1220</v>
      </c>
      <c r="C500" s="7" t="s">
        <v>18</v>
      </c>
      <c r="D500" s="7" t="s">
        <v>46</v>
      </c>
      <c r="E500" s="7" t="s">
        <v>1221</v>
      </c>
      <c r="F500" s="7" t="s">
        <v>1222</v>
      </c>
      <c r="G500" s="8">
        <v>43395.60622685185</v>
      </c>
      <c r="H500" s="8">
        <v>43397.46434027778</v>
      </c>
      <c r="I500" s="7">
        <v>48</v>
      </c>
      <c r="J500" s="9">
        <v>0</v>
      </c>
      <c r="K500" s="9">
        <v>0</v>
      </c>
      <c r="L500" s="9">
        <v>9.12</v>
      </c>
      <c r="M500" s="9">
        <v>0</v>
      </c>
      <c r="N500" s="9">
        <v>57.12</v>
      </c>
    </row>
    <row r="501" spans="1:14" ht="24.75" customHeight="1">
      <c r="A501" s="10" t="s">
        <v>1223</v>
      </c>
      <c r="B501" s="10" t="s">
        <v>1224</v>
      </c>
      <c r="C501" s="10" t="s">
        <v>18</v>
      </c>
      <c r="D501" s="10" t="s">
        <v>19</v>
      </c>
      <c r="E501" s="10" t="s">
        <v>170</v>
      </c>
      <c r="F501" s="10" t="s">
        <v>171</v>
      </c>
      <c r="G501" s="11">
        <v>43395.60857638889</v>
      </c>
      <c r="H501" s="11">
        <v>43397.46439814815</v>
      </c>
      <c r="I501" s="10">
        <v>11.63</v>
      </c>
      <c r="J501" s="12">
        <v>0.06</v>
      </c>
      <c r="K501" s="12">
        <v>0</v>
      </c>
      <c r="L501" s="12">
        <v>2.2</v>
      </c>
      <c r="M501" s="12">
        <v>0</v>
      </c>
      <c r="N501" s="12">
        <v>13.77</v>
      </c>
    </row>
    <row r="502" spans="1:14" ht="24.75" customHeight="1">
      <c r="A502" s="7" t="s">
        <v>1225</v>
      </c>
      <c r="B502" s="7" t="s">
        <v>1226</v>
      </c>
      <c r="C502" s="7" t="s">
        <v>18</v>
      </c>
      <c r="D502" s="7" t="s">
        <v>46</v>
      </c>
      <c r="E502" s="7" t="s">
        <v>1227</v>
      </c>
      <c r="F502" s="7" t="s">
        <v>1228</v>
      </c>
      <c r="G502" s="8">
        <v>43395.6108912037</v>
      </c>
      <c r="H502" s="8">
        <v>43397.46444444444</v>
      </c>
      <c r="I502" s="7">
        <v>13.25</v>
      </c>
      <c r="J502" s="9">
        <v>0</v>
      </c>
      <c r="K502" s="9">
        <v>0</v>
      </c>
      <c r="L502" s="9">
        <v>2.52</v>
      </c>
      <c r="M502" s="9">
        <v>0</v>
      </c>
      <c r="N502" s="9">
        <v>15.77</v>
      </c>
    </row>
    <row r="503" spans="1:14" ht="24.75" customHeight="1">
      <c r="A503" s="10" t="s">
        <v>1229</v>
      </c>
      <c r="B503" s="10" t="s">
        <v>1230</v>
      </c>
      <c r="C503" s="10" t="s">
        <v>18</v>
      </c>
      <c r="D503" s="10" t="s">
        <v>19</v>
      </c>
      <c r="E503" s="10" t="s">
        <v>170</v>
      </c>
      <c r="F503" s="10" t="s">
        <v>171</v>
      </c>
      <c r="G503" s="11">
        <v>43395.61194444444</v>
      </c>
      <c r="H503" s="11">
        <v>43397.46425925926</v>
      </c>
      <c r="I503" s="10">
        <v>109.25</v>
      </c>
      <c r="J503" s="12">
        <v>0</v>
      </c>
      <c r="K503" s="12">
        <v>0</v>
      </c>
      <c r="L503" s="12">
        <v>20.76</v>
      </c>
      <c r="M503" s="12">
        <v>0</v>
      </c>
      <c r="N503" s="12">
        <v>130.01</v>
      </c>
    </row>
    <row r="504" spans="1:14" ht="24.75" customHeight="1">
      <c r="A504" s="7" t="s">
        <v>1231</v>
      </c>
      <c r="B504" s="7" t="s">
        <v>1232</v>
      </c>
      <c r="C504" s="7" t="s">
        <v>18</v>
      </c>
      <c r="D504" s="7" t="s">
        <v>46</v>
      </c>
      <c r="E504" s="7" t="s">
        <v>1233</v>
      </c>
      <c r="F504" s="7" t="s">
        <v>1234</v>
      </c>
      <c r="G504" s="8">
        <v>43395.61355324074</v>
      </c>
      <c r="H504" s="8">
        <v>43397.46407407407</v>
      </c>
      <c r="I504" s="7">
        <v>65.6</v>
      </c>
      <c r="J504" s="9">
        <v>0</v>
      </c>
      <c r="K504" s="9">
        <v>0</v>
      </c>
      <c r="L504" s="9">
        <v>12.46</v>
      </c>
      <c r="M504" s="9">
        <v>0</v>
      </c>
      <c r="N504" s="9">
        <v>78.06</v>
      </c>
    </row>
    <row r="505" spans="1:14" ht="24.75" customHeight="1">
      <c r="A505" s="10" t="s">
        <v>1235</v>
      </c>
      <c r="B505" s="10" t="s">
        <v>1236</v>
      </c>
      <c r="C505" s="10" t="s">
        <v>18</v>
      </c>
      <c r="D505" s="10" t="s">
        <v>19</v>
      </c>
      <c r="E505" s="10" t="s">
        <v>1237</v>
      </c>
      <c r="F505" s="10" t="s">
        <v>1238</v>
      </c>
      <c r="G505" s="11">
        <v>43396.644837962966</v>
      </c>
      <c r="H505" s="11">
        <v>43396.71424768519</v>
      </c>
      <c r="I505" s="10">
        <v>2800000</v>
      </c>
      <c r="J505" s="12">
        <v>0</v>
      </c>
      <c r="K505" s="12">
        <v>0</v>
      </c>
      <c r="L505" s="12">
        <v>0</v>
      </c>
      <c r="M505" s="12">
        <v>0</v>
      </c>
      <c r="N505" s="12">
        <v>2800000</v>
      </c>
    </row>
    <row r="506" spans="1:14" ht="24.75" customHeight="1">
      <c r="A506" s="7" t="s">
        <v>1239</v>
      </c>
      <c r="B506" s="7" t="s">
        <v>1240</v>
      </c>
      <c r="C506" s="7" t="s">
        <v>18</v>
      </c>
      <c r="D506" s="7" t="s">
        <v>19</v>
      </c>
      <c r="E506" s="7" t="s">
        <v>479</v>
      </c>
      <c r="F506" s="7" t="s">
        <v>480</v>
      </c>
      <c r="G506" s="8">
        <v>43396.686944444446</v>
      </c>
      <c r="H506" s="8">
        <v>43396.70199074074</v>
      </c>
      <c r="I506" s="7">
        <v>331920</v>
      </c>
      <c r="J506" s="9">
        <v>6638</v>
      </c>
      <c r="K506" s="9">
        <v>0</v>
      </c>
      <c r="L506" s="9">
        <v>61804</v>
      </c>
      <c r="M506" s="9">
        <v>0</v>
      </c>
      <c r="N506" s="9">
        <v>387086</v>
      </c>
    </row>
    <row r="507" spans="1:14" ht="24.75" customHeight="1">
      <c r="A507" s="10" t="s">
        <v>1241</v>
      </c>
      <c r="B507" s="10" t="s">
        <v>1242</v>
      </c>
      <c r="C507" s="10" t="s">
        <v>15</v>
      </c>
      <c r="D507" s="10" t="s">
        <v>19</v>
      </c>
      <c r="E507" s="10" t="s">
        <v>52</v>
      </c>
      <c r="F507" s="10" t="s">
        <v>53</v>
      </c>
      <c r="G507" s="11">
        <v>43396.74710648148</v>
      </c>
      <c r="H507" s="11">
        <v>43398.70086805556</v>
      </c>
      <c r="I507" s="10">
        <v>80000</v>
      </c>
      <c r="J507" s="12">
        <v>0</v>
      </c>
      <c r="K507" s="12">
        <v>0</v>
      </c>
      <c r="L507" s="12">
        <v>0</v>
      </c>
      <c r="M507" s="12">
        <v>0</v>
      </c>
      <c r="N507" s="12">
        <v>80000</v>
      </c>
    </row>
    <row r="508" spans="1:14" ht="24.75" customHeight="1">
      <c r="A508" s="7" t="s">
        <v>1243</v>
      </c>
      <c r="B508" s="7" t="s">
        <v>37</v>
      </c>
      <c r="C508" s="7" t="s">
        <v>18</v>
      </c>
      <c r="D508" s="7" t="s">
        <v>19</v>
      </c>
      <c r="E508" s="7" t="s">
        <v>133</v>
      </c>
      <c r="F508" s="7" t="s">
        <v>134</v>
      </c>
      <c r="G508" s="8">
        <v>43396.80755787037</v>
      </c>
      <c r="H508" s="8">
        <v>43396.68201388889</v>
      </c>
      <c r="I508" s="7">
        <v>122624</v>
      </c>
      <c r="J508" s="9">
        <v>0</v>
      </c>
      <c r="K508" s="9">
        <v>0</v>
      </c>
      <c r="L508" s="9">
        <v>0</v>
      </c>
      <c r="M508" s="9">
        <v>0</v>
      </c>
      <c r="N508" s="9">
        <v>122624</v>
      </c>
    </row>
    <row r="509" spans="1:14" ht="24.75" customHeight="1">
      <c r="A509" s="10" t="s">
        <v>1244</v>
      </c>
      <c r="B509" s="10" t="s">
        <v>37</v>
      </c>
      <c r="C509" s="10" t="s">
        <v>18</v>
      </c>
      <c r="D509" s="10" t="s">
        <v>19</v>
      </c>
      <c r="E509" s="10" t="s">
        <v>133</v>
      </c>
      <c r="F509" s="10" t="s">
        <v>134</v>
      </c>
      <c r="G509" s="11">
        <v>43396.81012731481</v>
      </c>
      <c r="H509" s="11">
        <v>43396.68457175926</v>
      </c>
      <c r="I509" s="10">
        <v>245248</v>
      </c>
      <c r="J509" s="12">
        <v>0</v>
      </c>
      <c r="K509" s="12">
        <v>0</v>
      </c>
      <c r="L509" s="12">
        <v>0</v>
      </c>
      <c r="M509" s="12">
        <v>0</v>
      </c>
      <c r="N509" s="12">
        <v>245248</v>
      </c>
    </row>
    <row r="510" spans="1:14" ht="24.75" customHeight="1">
      <c r="A510" s="7" t="s">
        <v>1245</v>
      </c>
      <c r="B510" s="7" t="s">
        <v>37</v>
      </c>
      <c r="C510" s="7" t="s">
        <v>18</v>
      </c>
      <c r="D510" s="7" t="s">
        <v>19</v>
      </c>
      <c r="E510" s="7" t="s">
        <v>133</v>
      </c>
      <c r="F510" s="7" t="s">
        <v>134</v>
      </c>
      <c r="G510" s="8">
        <v>43396.83636574074</v>
      </c>
      <c r="H510" s="8">
        <v>43396.710810185185</v>
      </c>
      <c r="I510" s="7">
        <v>68890</v>
      </c>
      <c r="J510" s="9">
        <v>0</v>
      </c>
      <c r="K510" s="9">
        <v>0</v>
      </c>
      <c r="L510" s="9">
        <v>0</v>
      </c>
      <c r="M510" s="9">
        <v>0</v>
      </c>
      <c r="N510" s="9">
        <v>68890</v>
      </c>
    </row>
    <row r="511" spans="1:14" ht="24.75" customHeight="1">
      <c r="A511" s="10" t="s">
        <v>1246</v>
      </c>
      <c r="B511" s="10" t="s">
        <v>1247</v>
      </c>
      <c r="C511" s="10" t="s">
        <v>18</v>
      </c>
      <c r="D511" s="10" t="s">
        <v>19</v>
      </c>
      <c r="E511" s="10" t="s">
        <v>52</v>
      </c>
      <c r="F511" s="10" t="s">
        <v>53</v>
      </c>
      <c r="G511" s="11">
        <v>43397.496886574074</v>
      </c>
      <c r="H511" s="11">
        <v>43397.50084490741</v>
      </c>
      <c r="I511" s="10">
        <v>3405000</v>
      </c>
      <c r="J511" s="12">
        <v>510750</v>
      </c>
      <c r="K511" s="12">
        <v>0</v>
      </c>
      <c r="L511" s="12">
        <v>0</v>
      </c>
      <c r="M511" s="12">
        <v>0</v>
      </c>
      <c r="N511" s="12">
        <v>2894250</v>
      </c>
    </row>
    <row r="512" spans="1:14" ht="24.75" customHeight="1">
      <c r="A512" s="7" t="s">
        <v>1248</v>
      </c>
      <c r="B512" s="7" t="s">
        <v>1249</v>
      </c>
      <c r="C512" s="7" t="s">
        <v>18</v>
      </c>
      <c r="D512" s="7" t="s">
        <v>19</v>
      </c>
      <c r="E512" s="7" t="s">
        <v>125</v>
      </c>
      <c r="F512" s="7" t="s">
        <v>126</v>
      </c>
      <c r="G512" s="8">
        <v>43398.7130787037</v>
      </c>
      <c r="H512" s="8">
        <v>43398.72886574074</v>
      </c>
      <c r="I512" s="7">
        <v>80000</v>
      </c>
      <c r="J512" s="9">
        <v>0</v>
      </c>
      <c r="K512" s="9">
        <v>0</v>
      </c>
      <c r="L512" s="9">
        <v>15200</v>
      </c>
      <c r="M512" s="9">
        <v>0</v>
      </c>
      <c r="N512" s="9">
        <v>95200</v>
      </c>
    </row>
    <row r="513" spans="1:14" ht="24.75" customHeight="1">
      <c r="A513" s="10" t="s">
        <v>1250</v>
      </c>
      <c r="B513" s="10" t="s">
        <v>1251</v>
      </c>
      <c r="C513" s="10" t="s">
        <v>18</v>
      </c>
      <c r="D513" s="10" t="s">
        <v>19</v>
      </c>
      <c r="E513" s="10" t="s">
        <v>125</v>
      </c>
      <c r="F513" s="10" t="s">
        <v>126</v>
      </c>
      <c r="G513" s="11">
        <v>43398.715891203705</v>
      </c>
      <c r="H513" s="11">
        <v>43398.72891203704</v>
      </c>
      <c r="I513" s="10">
        <v>980000</v>
      </c>
      <c r="J513" s="12">
        <v>39200</v>
      </c>
      <c r="K513" s="12">
        <v>0</v>
      </c>
      <c r="L513" s="12">
        <v>178752</v>
      </c>
      <c r="M513" s="12">
        <v>0</v>
      </c>
      <c r="N513" s="12">
        <v>1119552</v>
      </c>
    </row>
    <row r="514" spans="1:14" ht="24.75" customHeight="1">
      <c r="A514" s="7" t="s">
        <v>1252</v>
      </c>
      <c r="B514" s="7" t="s">
        <v>1253</v>
      </c>
      <c r="C514" s="7" t="s">
        <v>18</v>
      </c>
      <c r="D514" s="7" t="s">
        <v>19</v>
      </c>
      <c r="E514" s="7" t="s">
        <v>201</v>
      </c>
      <c r="F514" s="7" t="s">
        <v>202</v>
      </c>
      <c r="G514" s="8">
        <v>43398.72042824074</v>
      </c>
      <c r="H514" s="8">
        <v>43398.72881944444</v>
      </c>
      <c r="I514" s="7">
        <v>599</v>
      </c>
      <c r="J514" s="9">
        <v>0</v>
      </c>
      <c r="K514" s="9">
        <v>0</v>
      </c>
      <c r="L514" s="9">
        <v>113.81</v>
      </c>
      <c r="M514" s="9">
        <v>0</v>
      </c>
      <c r="N514" s="9">
        <v>712.81</v>
      </c>
    </row>
    <row r="515" spans="1:14" ht="24.75" customHeight="1">
      <c r="A515" s="10" t="s">
        <v>1254</v>
      </c>
      <c r="B515" s="10" t="s">
        <v>288</v>
      </c>
      <c r="C515" s="10" t="s">
        <v>18</v>
      </c>
      <c r="D515" s="10" t="s">
        <v>19</v>
      </c>
      <c r="E515" s="10" t="s">
        <v>40</v>
      </c>
      <c r="F515" s="10" t="s">
        <v>41</v>
      </c>
      <c r="G515" s="11">
        <v>43398.723715277774</v>
      </c>
      <c r="H515" s="11">
        <v>43398.72876157407</v>
      </c>
      <c r="I515" s="10">
        <v>40000</v>
      </c>
      <c r="J515" s="12">
        <v>0</v>
      </c>
      <c r="K515" s="12">
        <v>0</v>
      </c>
      <c r="L515" s="12">
        <v>0</v>
      </c>
      <c r="M515" s="12">
        <v>0</v>
      </c>
      <c r="N515" s="12">
        <v>40000</v>
      </c>
    </row>
    <row r="516" spans="1:14" ht="24.75" customHeight="1">
      <c r="A516" s="10" t="s">
        <v>1255</v>
      </c>
      <c r="B516" s="10" t="s">
        <v>1256</v>
      </c>
      <c r="C516" s="10" t="s">
        <v>18</v>
      </c>
      <c r="D516" s="10" t="s">
        <v>19</v>
      </c>
      <c r="E516" s="10" t="s">
        <v>83</v>
      </c>
      <c r="F516" s="10" t="s">
        <v>84</v>
      </c>
      <c r="G516" s="11">
        <v>43399.66508101852</v>
      </c>
      <c r="H516" s="11">
        <v>43399.66700231482</v>
      </c>
      <c r="I516" s="10">
        <v>2795.6</v>
      </c>
      <c r="J516" s="12">
        <v>0</v>
      </c>
      <c r="K516" s="12">
        <v>0</v>
      </c>
      <c r="L516" s="12">
        <v>0</v>
      </c>
      <c r="M516" s="12">
        <v>0</v>
      </c>
      <c r="N516" s="12">
        <v>2795.6</v>
      </c>
    </row>
    <row r="517" spans="1:14" ht="24.75" customHeight="1">
      <c r="A517" s="10" t="s">
        <v>1257</v>
      </c>
      <c r="B517" s="10" t="s">
        <v>1258</v>
      </c>
      <c r="C517" s="10" t="s">
        <v>18</v>
      </c>
      <c r="D517" s="10" t="s">
        <v>19</v>
      </c>
      <c r="E517" s="10" t="s">
        <v>20</v>
      </c>
      <c r="F517" s="10" t="s">
        <v>21</v>
      </c>
      <c r="G517" s="11">
        <v>43402.42634259259</v>
      </c>
      <c r="H517" s="11">
        <v>43402.435277777775</v>
      </c>
      <c r="I517" s="10">
        <v>675400</v>
      </c>
      <c r="J517" s="12">
        <v>0</v>
      </c>
      <c r="K517" s="12">
        <v>0</v>
      </c>
      <c r="L517" s="12">
        <v>0</v>
      </c>
      <c r="M517" s="12">
        <v>0</v>
      </c>
      <c r="N517" s="12">
        <v>675400</v>
      </c>
    </row>
    <row r="518" spans="1:14" ht="24.75" customHeight="1">
      <c r="A518" s="10" t="s">
        <v>1259</v>
      </c>
      <c r="B518" s="10" t="s">
        <v>1144</v>
      </c>
      <c r="C518" s="10" t="s">
        <v>18</v>
      </c>
      <c r="D518" s="10" t="s">
        <v>19</v>
      </c>
      <c r="E518" s="10" t="s">
        <v>111</v>
      </c>
      <c r="F518" s="10" t="s">
        <v>112</v>
      </c>
      <c r="G518" s="11">
        <v>43402.527604166666</v>
      </c>
      <c r="H518" s="11">
        <v>43413.479479166665</v>
      </c>
      <c r="I518" s="10">
        <v>137.05</v>
      </c>
      <c r="J518" s="12">
        <v>0</v>
      </c>
      <c r="K518" s="12">
        <v>0</v>
      </c>
      <c r="L518" s="12">
        <v>26.0395</v>
      </c>
      <c r="M518" s="12">
        <v>0</v>
      </c>
      <c r="N518" s="12">
        <v>163.0895</v>
      </c>
    </row>
    <row r="519" spans="1:14" ht="24.75" customHeight="1">
      <c r="A519" s="7" t="s">
        <v>1260</v>
      </c>
      <c r="B519" s="7" t="s">
        <v>1261</v>
      </c>
      <c r="C519" s="7" t="s">
        <v>18</v>
      </c>
      <c r="D519" s="7" t="s">
        <v>19</v>
      </c>
      <c r="E519" s="7" t="s">
        <v>111</v>
      </c>
      <c r="F519" s="7" t="s">
        <v>112</v>
      </c>
      <c r="G519" s="8">
        <v>43402.543287037035</v>
      </c>
      <c r="H519" s="8">
        <v>43413.47943287037</v>
      </c>
      <c r="I519" s="7">
        <v>49.83</v>
      </c>
      <c r="J519" s="9">
        <v>0</v>
      </c>
      <c r="K519" s="9">
        <v>0</v>
      </c>
      <c r="L519" s="9">
        <v>0</v>
      </c>
      <c r="M519" s="9">
        <v>0</v>
      </c>
      <c r="N519" s="9">
        <v>49.83</v>
      </c>
    </row>
    <row r="520" spans="1:14" ht="24.75" customHeight="1">
      <c r="A520" s="10" t="s">
        <v>1262</v>
      </c>
      <c r="B520" s="10" t="s">
        <v>1263</v>
      </c>
      <c r="C520" s="10" t="s">
        <v>18</v>
      </c>
      <c r="D520" s="10" t="s">
        <v>19</v>
      </c>
      <c r="E520" s="10" t="s">
        <v>83</v>
      </c>
      <c r="F520" s="10" t="s">
        <v>84</v>
      </c>
      <c r="G520" s="11">
        <v>43402.636666666665</v>
      </c>
      <c r="H520" s="11">
        <v>43402.68670138889</v>
      </c>
      <c r="I520" s="10">
        <v>309</v>
      </c>
      <c r="J520" s="12">
        <v>0</v>
      </c>
      <c r="K520" s="12">
        <v>0</v>
      </c>
      <c r="L520" s="12">
        <v>0</v>
      </c>
      <c r="M520" s="12">
        <v>0</v>
      </c>
      <c r="N520" s="12">
        <v>309</v>
      </c>
    </row>
    <row r="521" spans="1:14" ht="24.75" customHeight="1">
      <c r="A521" s="7" t="s">
        <v>1264</v>
      </c>
      <c r="B521" s="7" t="s">
        <v>1265</v>
      </c>
      <c r="C521" s="7" t="s">
        <v>18</v>
      </c>
      <c r="D521" s="7" t="s">
        <v>19</v>
      </c>
      <c r="E521" s="7" t="s">
        <v>83</v>
      </c>
      <c r="F521" s="7" t="s">
        <v>84</v>
      </c>
      <c r="G521" s="8">
        <v>43402.63997685185</v>
      </c>
      <c r="H521" s="8">
        <v>43402.68664351852</v>
      </c>
      <c r="I521" s="7">
        <v>20</v>
      </c>
      <c r="J521" s="9">
        <v>0</v>
      </c>
      <c r="K521" s="9">
        <v>0</v>
      </c>
      <c r="L521" s="9">
        <v>3.8</v>
      </c>
      <c r="M521" s="9">
        <v>0</v>
      </c>
      <c r="N521" s="9">
        <v>23.8</v>
      </c>
    </row>
    <row r="522" spans="1:14" ht="24.75" customHeight="1">
      <c r="A522" s="10" t="s">
        <v>1266</v>
      </c>
      <c r="B522" s="10" t="s">
        <v>37</v>
      </c>
      <c r="C522" s="10" t="s">
        <v>18</v>
      </c>
      <c r="D522" s="10" t="s">
        <v>19</v>
      </c>
      <c r="E522" s="10" t="s">
        <v>133</v>
      </c>
      <c r="F522" s="10" t="s">
        <v>134</v>
      </c>
      <c r="G522" s="11">
        <v>43402.82981481482</v>
      </c>
      <c r="H522" s="11">
        <v>43402.70421296296</v>
      </c>
      <c r="I522" s="10">
        <v>69788</v>
      </c>
      <c r="J522" s="12">
        <v>0</v>
      </c>
      <c r="K522" s="12">
        <v>0</v>
      </c>
      <c r="L522" s="12">
        <v>0</v>
      </c>
      <c r="M522" s="12">
        <v>0</v>
      </c>
      <c r="N522" s="12">
        <v>69788</v>
      </c>
    </row>
    <row r="523" spans="1:14" ht="24.75" customHeight="1">
      <c r="A523" s="7" t="s">
        <v>1267</v>
      </c>
      <c r="B523" s="7" t="s">
        <v>37</v>
      </c>
      <c r="C523" s="7" t="s">
        <v>18</v>
      </c>
      <c r="D523" s="7" t="s">
        <v>19</v>
      </c>
      <c r="E523" s="7" t="s">
        <v>133</v>
      </c>
      <c r="F523" s="7" t="s">
        <v>134</v>
      </c>
      <c r="G523" s="8">
        <v>43402.83133101852</v>
      </c>
      <c r="H523" s="8">
        <v>43402.705717592595</v>
      </c>
      <c r="I523" s="7">
        <v>77708</v>
      </c>
      <c r="J523" s="9">
        <v>0</v>
      </c>
      <c r="K523" s="9">
        <v>0</v>
      </c>
      <c r="L523" s="9">
        <v>0</v>
      </c>
      <c r="M523" s="9">
        <v>0</v>
      </c>
      <c r="N523" s="9">
        <v>77708</v>
      </c>
    </row>
    <row r="524" spans="1:14" ht="24.75" customHeight="1">
      <c r="A524" s="10" t="s">
        <v>1268</v>
      </c>
      <c r="B524" s="10" t="s">
        <v>37</v>
      </c>
      <c r="C524" s="10" t="s">
        <v>18</v>
      </c>
      <c r="D524" s="10" t="s">
        <v>19</v>
      </c>
      <c r="E524" s="10" t="s">
        <v>133</v>
      </c>
      <c r="F524" s="10" t="s">
        <v>134</v>
      </c>
      <c r="G524" s="11">
        <v>43402.86040509259</v>
      </c>
      <c r="H524" s="11">
        <v>43402.73479166667</v>
      </c>
      <c r="I524" s="10">
        <v>200450</v>
      </c>
      <c r="J524" s="12">
        <v>0</v>
      </c>
      <c r="K524" s="12">
        <v>0</v>
      </c>
      <c r="L524" s="12">
        <v>0</v>
      </c>
      <c r="M524" s="12">
        <v>0</v>
      </c>
      <c r="N524" s="12">
        <v>200450</v>
      </c>
    </row>
    <row r="525" spans="1:14" ht="24.75" customHeight="1">
      <c r="A525" s="7" t="s">
        <v>1269</v>
      </c>
      <c r="B525" s="7" t="s">
        <v>1270</v>
      </c>
      <c r="C525" s="7" t="s">
        <v>18</v>
      </c>
      <c r="D525" s="7" t="s">
        <v>19</v>
      </c>
      <c r="E525" s="7" t="s">
        <v>32</v>
      </c>
      <c r="F525" s="7" t="s">
        <v>33</v>
      </c>
      <c r="G525" s="8">
        <v>43403.510347222225</v>
      </c>
      <c r="H525" s="8">
        <v>43411.48847222222</v>
      </c>
      <c r="I525" s="7">
        <v>50258</v>
      </c>
      <c r="J525" s="9">
        <v>0</v>
      </c>
      <c r="K525" s="9">
        <v>0</v>
      </c>
      <c r="L525" s="9">
        <v>0</v>
      </c>
      <c r="M525" s="9">
        <v>0</v>
      </c>
      <c r="N525" s="9">
        <v>50258</v>
      </c>
    </row>
    <row r="526" spans="1:14" ht="24.75" customHeight="1">
      <c r="A526" s="10" t="s">
        <v>1271</v>
      </c>
      <c r="B526" s="10" t="s">
        <v>1272</v>
      </c>
      <c r="C526" s="10" t="s">
        <v>18</v>
      </c>
      <c r="D526" s="10" t="s">
        <v>19</v>
      </c>
      <c r="E526" s="10" t="s">
        <v>215</v>
      </c>
      <c r="F526" s="10" t="s">
        <v>216</v>
      </c>
      <c r="G526" s="11">
        <v>43403.54462962963</v>
      </c>
      <c r="H526" s="11">
        <v>43411.517175925925</v>
      </c>
      <c r="I526" s="10">
        <v>62.2</v>
      </c>
      <c r="J526" s="12">
        <v>0</v>
      </c>
      <c r="K526" s="12">
        <v>0</v>
      </c>
      <c r="L526" s="12">
        <v>11.82</v>
      </c>
      <c r="M526" s="12">
        <v>0</v>
      </c>
      <c r="N526" s="12">
        <v>74.02</v>
      </c>
    </row>
    <row r="527" spans="1:14" ht="24.75" customHeight="1">
      <c r="A527" s="7" t="s">
        <v>1273</v>
      </c>
      <c r="B527" s="7" t="s">
        <v>1274</v>
      </c>
      <c r="C527" s="7" t="s">
        <v>18</v>
      </c>
      <c r="D527" s="7" t="s">
        <v>19</v>
      </c>
      <c r="E527" s="7" t="s">
        <v>199</v>
      </c>
      <c r="F527" s="7" t="s">
        <v>200</v>
      </c>
      <c r="G527" s="8">
        <v>43403.554375</v>
      </c>
      <c r="H527" s="8">
        <v>43411.51956018519</v>
      </c>
      <c r="I527" s="7">
        <v>92</v>
      </c>
      <c r="J527" s="9">
        <v>0</v>
      </c>
      <c r="K527" s="9">
        <v>0</v>
      </c>
      <c r="L527" s="9">
        <v>17.48</v>
      </c>
      <c r="M527" s="9">
        <v>0</v>
      </c>
      <c r="N527" s="9">
        <v>109.48</v>
      </c>
    </row>
    <row r="528" spans="1:14" ht="24.75" customHeight="1">
      <c r="A528" s="10" t="s">
        <v>1276</v>
      </c>
      <c r="B528" s="10" t="s">
        <v>1277</v>
      </c>
      <c r="C528" s="10" t="s">
        <v>18</v>
      </c>
      <c r="D528" s="10" t="s">
        <v>19</v>
      </c>
      <c r="E528" s="10" t="s">
        <v>83</v>
      </c>
      <c r="F528" s="10" t="s">
        <v>84</v>
      </c>
      <c r="G528" s="11">
        <v>43404.52878472222</v>
      </c>
      <c r="H528" s="11">
        <v>43404.66607638889</v>
      </c>
      <c r="I528" s="10">
        <v>40</v>
      </c>
      <c r="J528" s="12">
        <v>0</v>
      </c>
      <c r="K528" s="12">
        <v>0</v>
      </c>
      <c r="L528" s="12">
        <v>7.6</v>
      </c>
      <c r="M528" s="12">
        <v>0</v>
      </c>
      <c r="N528" s="12">
        <v>47.6</v>
      </c>
    </row>
    <row r="529" spans="1:14" ht="24.75" customHeight="1">
      <c r="A529" s="7" t="s">
        <v>1278</v>
      </c>
      <c r="B529" s="7" t="s">
        <v>1279</v>
      </c>
      <c r="C529" s="7" t="s">
        <v>18</v>
      </c>
      <c r="D529" s="7" t="s">
        <v>19</v>
      </c>
      <c r="E529" s="7" t="s">
        <v>77</v>
      </c>
      <c r="F529" s="7" t="s">
        <v>78</v>
      </c>
      <c r="G529" s="8">
        <v>43404.59458333333</v>
      </c>
      <c r="H529" s="8">
        <v>43404.75523148148</v>
      </c>
      <c r="I529" s="7">
        <v>1293000</v>
      </c>
      <c r="J529" s="9">
        <v>12930</v>
      </c>
      <c r="K529" s="9">
        <v>0</v>
      </c>
      <c r="L529" s="9">
        <v>243213</v>
      </c>
      <c r="M529" s="9">
        <v>0</v>
      </c>
      <c r="N529" s="9">
        <v>1523283</v>
      </c>
    </row>
    <row r="530" spans="1:14" ht="24.75" customHeight="1">
      <c r="A530" s="10" t="s">
        <v>1280</v>
      </c>
      <c r="B530" s="10" t="s">
        <v>1281</v>
      </c>
      <c r="C530" s="10" t="s">
        <v>18</v>
      </c>
      <c r="D530" s="10" t="s">
        <v>19</v>
      </c>
      <c r="E530" s="10" t="s">
        <v>253</v>
      </c>
      <c r="F530" s="10" t="s">
        <v>254</v>
      </c>
      <c r="G530" s="11">
        <v>43409.524502314816</v>
      </c>
      <c r="H530" s="11">
        <v>43410.89010416667</v>
      </c>
      <c r="I530" s="10">
        <v>270630</v>
      </c>
      <c r="J530" s="12">
        <v>13532</v>
      </c>
      <c r="K530" s="12">
        <v>0</v>
      </c>
      <c r="L530" s="12">
        <v>48849</v>
      </c>
      <c r="M530" s="12">
        <v>0</v>
      </c>
      <c r="N530" s="12">
        <v>305947</v>
      </c>
    </row>
    <row r="531" spans="1:14" ht="24.75" customHeight="1">
      <c r="A531" s="10" t="s">
        <v>1282</v>
      </c>
      <c r="B531" s="10" t="s">
        <v>1283</v>
      </c>
      <c r="C531" s="10" t="s">
        <v>18</v>
      </c>
      <c r="D531" s="10" t="s">
        <v>19</v>
      </c>
      <c r="E531" s="10" t="s">
        <v>201</v>
      </c>
      <c r="F531" s="10" t="s">
        <v>202</v>
      </c>
      <c r="G531" s="11">
        <v>43409.56118055555</v>
      </c>
      <c r="H531" s="11">
        <v>43412.504594907405</v>
      </c>
      <c r="I531" s="10">
        <v>2569</v>
      </c>
      <c r="J531" s="12">
        <v>25.69</v>
      </c>
      <c r="K531" s="12">
        <v>0</v>
      </c>
      <c r="L531" s="12">
        <v>483.23</v>
      </c>
      <c r="M531" s="12">
        <v>0</v>
      </c>
      <c r="N531" s="12">
        <v>3026.54</v>
      </c>
    </row>
    <row r="532" spans="1:14" ht="24.75" customHeight="1">
      <c r="A532" s="7" t="s">
        <v>1284</v>
      </c>
      <c r="B532" s="7" t="s">
        <v>1285</v>
      </c>
      <c r="C532" s="7" t="s">
        <v>15</v>
      </c>
      <c r="D532" s="7" t="s">
        <v>19</v>
      </c>
      <c r="E532" s="7" t="s">
        <v>30</v>
      </c>
      <c r="F532" s="7" t="s">
        <v>31</v>
      </c>
      <c r="G532" s="8">
        <v>43409.665</v>
      </c>
      <c r="H532" s="8">
        <v>43411.490648148145</v>
      </c>
      <c r="I532" s="7">
        <v>422420</v>
      </c>
      <c r="J532" s="9">
        <v>0</v>
      </c>
      <c r="K532" s="9">
        <v>0</v>
      </c>
      <c r="L532" s="9">
        <v>80259.8</v>
      </c>
      <c r="M532" s="9">
        <v>0</v>
      </c>
      <c r="N532" s="9">
        <v>502679.8</v>
      </c>
    </row>
    <row r="533" spans="1:14" ht="24.75" customHeight="1">
      <c r="A533" s="10" t="s">
        <v>1286</v>
      </c>
      <c r="B533" s="10" t="s">
        <v>1287</v>
      </c>
      <c r="C533" s="10" t="s">
        <v>15</v>
      </c>
      <c r="D533" s="10" t="s">
        <v>19</v>
      </c>
      <c r="E533" s="10" t="s">
        <v>30</v>
      </c>
      <c r="F533" s="10" t="s">
        <v>31</v>
      </c>
      <c r="G533" s="11">
        <v>43409.67208333333</v>
      </c>
      <c r="H533" s="11">
        <v>43411.51914351852</v>
      </c>
      <c r="I533" s="10">
        <v>455383</v>
      </c>
      <c r="J533" s="12">
        <v>0</v>
      </c>
      <c r="K533" s="12">
        <v>0</v>
      </c>
      <c r="L533" s="12">
        <v>86522.77</v>
      </c>
      <c r="M533" s="12">
        <v>0</v>
      </c>
      <c r="N533" s="12">
        <v>541905.77</v>
      </c>
    </row>
    <row r="534" spans="1:14" ht="24.75" customHeight="1">
      <c r="A534" s="7" t="s">
        <v>1288</v>
      </c>
      <c r="B534" s="7" t="s">
        <v>37</v>
      </c>
      <c r="C534" s="7" t="s">
        <v>18</v>
      </c>
      <c r="D534" s="7" t="s">
        <v>19</v>
      </c>
      <c r="E534" s="7" t="s">
        <v>133</v>
      </c>
      <c r="F534" s="7" t="s">
        <v>134</v>
      </c>
      <c r="G534" s="8">
        <v>43409.88303240741</v>
      </c>
      <c r="H534" s="8">
        <v>43409.75734953704</v>
      </c>
      <c r="I534" s="7">
        <v>271696</v>
      </c>
      <c r="J534" s="9">
        <v>0</v>
      </c>
      <c r="K534" s="9">
        <v>0</v>
      </c>
      <c r="L534" s="9">
        <v>0</v>
      </c>
      <c r="M534" s="9">
        <v>0</v>
      </c>
      <c r="N534" s="9">
        <v>271696</v>
      </c>
    </row>
    <row r="535" spans="1:14" ht="24.75" customHeight="1">
      <c r="A535" s="10" t="s">
        <v>1289</v>
      </c>
      <c r="B535" s="10" t="s">
        <v>37</v>
      </c>
      <c r="C535" s="10" t="s">
        <v>18</v>
      </c>
      <c r="D535" s="10" t="s">
        <v>19</v>
      </c>
      <c r="E535" s="10" t="s">
        <v>38</v>
      </c>
      <c r="F535" s="10" t="s">
        <v>39</v>
      </c>
      <c r="G535" s="11">
        <v>43409.88421296296</v>
      </c>
      <c r="H535" s="11">
        <v>43409.75854166667</v>
      </c>
      <c r="I535" s="10">
        <v>209816</v>
      </c>
      <c r="J535" s="12">
        <v>0</v>
      </c>
      <c r="K535" s="12">
        <v>0</v>
      </c>
      <c r="L535" s="12">
        <v>0</v>
      </c>
      <c r="M535" s="12">
        <v>0</v>
      </c>
      <c r="N535" s="12">
        <v>209816</v>
      </c>
    </row>
    <row r="536" spans="1:14" ht="24.75" customHeight="1">
      <c r="A536" s="10" t="s">
        <v>1291</v>
      </c>
      <c r="B536" s="10" t="s">
        <v>1292</v>
      </c>
      <c r="C536" s="10" t="s">
        <v>18</v>
      </c>
      <c r="D536" s="10" t="s">
        <v>19</v>
      </c>
      <c r="E536" s="10" t="s">
        <v>479</v>
      </c>
      <c r="F536" s="10" t="s">
        <v>480</v>
      </c>
      <c r="G536" s="11">
        <v>43410.65997685185</v>
      </c>
      <c r="H536" s="11">
        <v>43413.490011574075</v>
      </c>
      <c r="I536" s="10">
        <v>480100</v>
      </c>
      <c r="J536" s="12">
        <v>9602</v>
      </c>
      <c r="K536" s="12">
        <v>0</v>
      </c>
      <c r="L536" s="12">
        <v>89395</v>
      </c>
      <c r="M536" s="12">
        <v>0</v>
      </c>
      <c r="N536" s="12">
        <v>559893</v>
      </c>
    </row>
    <row r="537" spans="1:14" ht="24.75" customHeight="1">
      <c r="A537" s="7" t="s">
        <v>1293</v>
      </c>
      <c r="B537" s="7" t="s">
        <v>1275</v>
      </c>
      <c r="C537" s="7" t="s">
        <v>18</v>
      </c>
      <c r="D537" s="7" t="s">
        <v>19</v>
      </c>
      <c r="E537" s="7" t="s">
        <v>83</v>
      </c>
      <c r="F537" s="7" t="s">
        <v>84</v>
      </c>
      <c r="G537" s="8">
        <v>43410.73636574074</v>
      </c>
      <c r="H537" s="8">
        <v>43410.738020833334</v>
      </c>
      <c r="I537" s="7">
        <v>6161.6</v>
      </c>
      <c r="J537" s="9">
        <v>0</v>
      </c>
      <c r="K537" s="9">
        <v>0</v>
      </c>
      <c r="L537" s="9">
        <v>0</v>
      </c>
      <c r="M537" s="9">
        <v>0</v>
      </c>
      <c r="N537" s="9">
        <v>6161.6</v>
      </c>
    </row>
    <row r="538" spans="1:14" ht="24.75" customHeight="1">
      <c r="A538" s="10" t="s">
        <v>1294</v>
      </c>
      <c r="B538" s="10" t="s">
        <v>37</v>
      </c>
      <c r="C538" s="10" t="s">
        <v>18</v>
      </c>
      <c r="D538" s="10" t="s">
        <v>19</v>
      </c>
      <c r="E538" s="10" t="s">
        <v>133</v>
      </c>
      <c r="F538" s="10" t="s">
        <v>134</v>
      </c>
      <c r="G538" s="11">
        <v>43410.87482638889</v>
      </c>
      <c r="H538" s="11">
        <v>43410.74914351852</v>
      </c>
      <c r="I538" s="10">
        <v>143744</v>
      </c>
      <c r="J538" s="12">
        <v>0</v>
      </c>
      <c r="K538" s="12">
        <v>0</v>
      </c>
      <c r="L538" s="12">
        <v>0</v>
      </c>
      <c r="M538" s="12">
        <v>0</v>
      </c>
      <c r="N538" s="12">
        <v>143744</v>
      </c>
    </row>
    <row r="539" spans="1:14" ht="24.75" customHeight="1">
      <c r="A539" s="7" t="s">
        <v>1295</v>
      </c>
      <c r="B539" s="7" t="s">
        <v>1296</v>
      </c>
      <c r="C539" s="7" t="s">
        <v>18</v>
      </c>
      <c r="D539" s="7" t="s">
        <v>19</v>
      </c>
      <c r="E539" s="7" t="s">
        <v>83</v>
      </c>
      <c r="F539" s="7" t="s">
        <v>84</v>
      </c>
      <c r="G539" s="8">
        <v>43411.47096064815</v>
      </c>
      <c r="H539" s="8">
        <v>43411.71670138889</v>
      </c>
      <c r="I539" s="7">
        <v>3356</v>
      </c>
      <c r="J539" s="9">
        <v>0</v>
      </c>
      <c r="K539" s="9">
        <v>0</v>
      </c>
      <c r="L539" s="9">
        <v>0</v>
      </c>
      <c r="M539" s="9">
        <v>0</v>
      </c>
      <c r="N539" s="9">
        <v>3356</v>
      </c>
    </row>
    <row r="540" spans="1:14" ht="24.75" customHeight="1">
      <c r="A540" s="7" t="s">
        <v>1297</v>
      </c>
      <c r="B540" s="7" t="s">
        <v>1298</v>
      </c>
      <c r="C540" s="7" t="s">
        <v>18</v>
      </c>
      <c r="D540" s="7" t="s">
        <v>19</v>
      </c>
      <c r="E540" s="7" t="s">
        <v>83</v>
      </c>
      <c r="F540" s="7" t="s">
        <v>84</v>
      </c>
      <c r="G540" s="8">
        <v>43411.5309375</v>
      </c>
      <c r="H540" s="8">
        <v>43411.71710648148</v>
      </c>
      <c r="I540" s="7">
        <v>80</v>
      </c>
      <c r="J540" s="9">
        <v>0</v>
      </c>
      <c r="K540" s="9">
        <v>0</v>
      </c>
      <c r="L540" s="9">
        <v>15.2</v>
      </c>
      <c r="M540" s="9">
        <v>0</v>
      </c>
      <c r="N540" s="9">
        <v>95.2</v>
      </c>
    </row>
    <row r="541" spans="1:14" ht="24.75" customHeight="1">
      <c r="A541" s="10" t="s">
        <v>1299</v>
      </c>
      <c r="B541" s="10" t="s">
        <v>1300</v>
      </c>
      <c r="C541" s="10" t="s">
        <v>15</v>
      </c>
      <c r="D541" s="10" t="s">
        <v>16</v>
      </c>
      <c r="E541" s="10" t="s">
        <v>30</v>
      </c>
      <c r="F541" s="10" t="s">
        <v>31</v>
      </c>
      <c r="G541" s="11">
        <v>43411.55306712963</v>
      </c>
      <c r="H541" s="11">
        <v>43411.65924768519</v>
      </c>
      <c r="I541" s="10">
        <v>1008403.2</v>
      </c>
      <c r="J541" s="12">
        <v>0</v>
      </c>
      <c r="K541" s="12">
        <v>0</v>
      </c>
      <c r="L541" s="12">
        <v>191596.608</v>
      </c>
      <c r="M541" s="12">
        <v>0</v>
      </c>
      <c r="N541" s="12">
        <v>1199999.808</v>
      </c>
    </row>
    <row r="542" spans="1:14" ht="24.75" customHeight="1">
      <c r="A542" s="10" t="s">
        <v>1302</v>
      </c>
      <c r="B542" s="10" t="s">
        <v>1303</v>
      </c>
      <c r="C542" s="10" t="s">
        <v>18</v>
      </c>
      <c r="D542" s="10" t="s">
        <v>19</v>
      </c>
      <c r="E542" s="10" t="s">
        <v>83</v>
      </c>
      <c r="F542" s="10" t="s">
        <v>84</v>
      </c>
      <c r="G542" s="11">
        <v>43411.62074074074</v>
      </c>
      <c r="H542" s="11">
        <v>43413.758125</v>
      </c>
      <c r="I542" s="10">
        <v>20</v>
      </c>
      <c r="J542" s="12">
        <v>0</v>
      </c>
      <c r="K542" s="12">
        <v>0</v>
      </c>
      <c r="L542" s="12">
        <v>3.8</v>
      </c>
      <c r="M542" s="12">
        <v>0</v>
      </c>
      <c r="N542" s="12">
        <v>23.8</v>
      </c>
    </row>
    <row r="543" spans="1:14" ht="24.75" customHeight="1">
      <c r="A543" s="7" t="s">
        <v>1304</v>
      </c>
      <c r="B543" s="7" t="s">
        <v>1305</v>
      </c>
      <c r="C543" s="7" t="s">
        <v>18</v>
      </c>
      <c r="D543" s="7" t="s">
        <v>19</v>
      </c>
      <c r="E543" s="7" t="s">
        <v>1215</v>
      </c>
      <c r="F543" s="7" t="s">
        <v>1216</v>
      </c>
      <c r="G543" s="8">
        <v>43412.501759259256</v>
      </c>
      <c r="H543" s="8">
        <v>43412.53024305555</v>
      </c>
      <c r="I543" s="7">
        <v>813000</v>
      </c>
      <c r="J543" s="9">
        <v>121950</v>
      </c>
      <c r="K543" s="9">
        <v>0</v>
      </c>
      <c r="L543" s="9">
        <v>0</v>
      </c>
      <c r="M543" s="9">
        <v>0</v>
      </c>
      <c r="N543" s="9">
        <v>691050</v>
      </c>
    </row>
    <row r="544" spans="1:14" ht="24.75" customHeight="1">
      <c r="A544" s="10" t="s">
        <v>1306</v>
      </c>
      <c r="B544" s="10" t="s">
        <v>1307</v>
      </c>
      <c r="C544" s="10" t="s">
        <v>15</v>
      </c>
      <c r="D544" s="10" t="s">
        <v>19</v>
      </c>
      <c r="E544" s="10" t="s">
        <v>131</v>
      </c>
      <c r="F544" s="10" t="s">
        <v>132</v>
      </c>
      <c r="G544" s="11">
        <v>43412.59846064815</v>
      </c>
      <c r="H544" s="11">
        <v>43419.448229166665</v>
      </c>
      <c r="I544" s="10">
        <v>840336</v>
      </c>
      <c r="J544" s="12">
        <v>0</v>
      </c>
      <c r="K544" s="12">
        <v>0</v>
      </c>
      <c r="L544" s="12">
        <v>159663.84</v>
      </c>
      <c r="M544" s="12">
        <v>0</v>
      </c>
      <c r="N544" s="12">
        <v>999999.84</v>
      </c>
    </row>
    <row r="545" spans="1:14" ht="24.75" customHeight="1">
      <c r="A545" s="10" t="s">
        <v>1308</v>
      </c>
      <c r="B545" s="10" t="s">
        <v>1309</v>
      </c>
      <c r="C545" s="10" t="s">
        <v>18</v>
      </c>
      <c r="D545" s="10" t="s">
        <v>19</v>
      </c>
      <c r="E545" s="10" t="s">
        <v>83</v>
      </c>
      <c r="F545" s="10" t="s">
        <v>84</v>
      </c>
      <c r="G545" s="11">
        <v>43413.53760416667</v>
      </c>
      <c r="H545" s="11">
        <v>43413.6440625</v>
      </c>
      <c r="I545" s="10">
        <v>1208</v>
      </c>
      <c r="J545" s="12">
        <v>0</v>
      </c>
      <c r="K545" s="12">
        <v>0</v>
      </c>
      <c r="L545" s="12">
        <v>0</v>
      </c>
      <c r="M545" s="12">
        <v>0</v>
      </c>
      <c r="N545" s="12">
        <v>1208</v>
      </c>
    </row>
    <row r="546" spans="1:14" ht="24.75" customHeight="1">
      <c r="A546" s="7" t="s">
        <v>1310</v>
      </c>
      <c r="B546" s="7" t="s">
        <v>1311</v>
      </c>
      <c r="C546" s="7" t="s">
        <v>18</v>
      </c>
      <c r="D546" s="7" t="s">
        <v>19</v>
      </c>
      <c r="E546" s="7" t="s">
        <v>83</v>
      </c>
      <c r="F546" s="7" t="s">
        <v>84</v>
      </c>
      <c r="G546" s="8">
        <v>43413.54670138889</v>
      </c>
      <c r="H546" s="8">
        <v>43413.64221064815</v>
      </c>
      <c r="I546" s="7">
        <v>20</v>
      </c>
      <c r="J546" s="9">
        <v>0</v>
      </c>
      <c r="K546" s="9">
        <v>0</v>
      </c>
      <c r="L546" s="9">
        <v>3.8</v>
      </c>
      <c r="M546" s="9">
        <v>0</v>
      </c>
      <c r="N546" s="9">
        <v>23.8</v>
      </c>
    </row>
    <row r="547" spans="1:14" ht="24.75" customHeight="1">
      <c r="A547" s="10" t="s">
        <v>1312</v>
      </c>
      <c r="B547" s="10" t="s">
        <v>37</v>
      </c>
      <c r="C547" s="10" t="s">
        <v>18</v>
      </c>
      <c r="D547" s="10" t="s">
        <v>19</v>
      </c>
      <c r="E547" s="10" t="s">
        <v>38</v>
      </c>
      <c r="F547" s="10" t="s">
        <v>39</v>
      </c>
      <c r="G547" s="11">
        <v>43413.63008101852</v>
      </c>
      <c r="H547" s="11">
        <v>43413.50436342593</v>
      </c>
      <c r="I547" s="10">
        <v>242616</v>
      </c>
      <c r="J547" s="12">
        <v>0</v>
      </c>
      <c r="K547" s="12">
        <v>0</v>
      </c>
      <c r="L547" s="12">
        <v>0</v>
      </c>
      <c r="M547" s="12">
        <v>0</v>
      </c>
      <c r="N547" s="12">
        <v>242616</v>
      </c>
    </row>
    <row r="548" spans="1:14" ht="24.75" customHeight="1">
      <c r="A548" s="7" t="s">
        <v>1313</v>
      </c>
      <c r="B548" s="7" t="s">
        <v>37</v>
      </c>
      <c r="C548" s="7" t="s">
        <v>18</v>
      </c>
      <c r="D548" s="7" t="s">
        <v>19</v>
      </c>
      <c r="E548" s="7" t="s">
        <v>133</v>
      </c>
      <c r="F548" s="7" t="s">
        <v>134</v>
      </c>
      <c r="G548" s="8">
        <v>43413.65903935185</v>
      </c>
      <c r="H548" s="8">
        <v>43413.53333333333</v>
      </c>
      <c r="I548" s="7">
        <v>401136</v>
      </c>
      <c r="J548" s="9">
        <v>0</v>
      </c>
      <c r="K548" s="9">
        <v>0</v>
      </c>
      <c r="L548" s="9">
        <v>0</v>
      </c>
      <c r="M548" s="9">
        <v>0</v>
      </c>
      <c r="N548" s="9">
        <v>401136</v>
      </c>
    </row>
    <row r="549" spans="1:14" ht="24.75" customHeight="1">
      <c r="A549" s="10" t="s">
        <v>1314</v>
      </c>
      <c r="B549" s="10" t="s">
        <v>37</v>
      </c>
      <c r="C549" s="10" t="s">
        <v>18</v>
      </c>
      <c r="D549" s="10" t="s">
        <v>19</v>
      </c>
      <c r="E549" s="10" t="s">
        <v>133</v>
      </c>
      <c r="F549" s="10" t="s">
        <v>134</v>
      </c>
      <c r="G549" s="11">
        <v>43413.66090277778</v>
      </c>
      <c r="H549" s="11">
        <v>43413.53518518519</v>
      </c>
      <c r="I549" s="10">
        <v>125792</v>
      </c>
      <c r="J549" s="12">
        <v>0</v>
      </c>
      <c r="K549" s="12">
        <v>0</v>
      </c>
      <c r="L549" s="12">
        <v>0</v>
      </c>
      <c r="M549" s="12">
        <v>0</v>
      </c>
      <c r="N549" s="12">
        <v>125792</v>
      </c>
    </row>
    <row r="550" spans="1:14" ht="24.75" customHeight="1">
      <c r="A550" s="7" t="s">
        <v>1315</v>
      </c>
      <c r="B550" s="7" t="s">
        <v>1301</v>
      </c>
      <c r="C550" s="7" t="s">
        <v>18</v>
      </c>
      <c r="D550" s="7" t="s">
        <v>19</v>
      </c>
      <c r="E550" s="7" t="s">
        <v>83</v>
      </c>
      <c r="F550" s="7" t="s">
        <v>84</v>
      </c>
      <c r="G550" s="8">
        <v>43413.70685185185</v>
      </c>
      <c r="H550" s="8">
        <v>43413.75797453704</v>
      </c>
      <c r="I550" s="7">
        <v>788</v>
      </c>
      <c r="J550" s="9">
        <v>0</v>
      </c>
      <c r="K550" s="9">
        <v>0</v>
      </c>
      <c r="L550" s="9">
        <v>0</v>
      </c>
      <c r="M550" s="9">
        <v>0</v>
      </c>
      <c r="N550" s="9">
        <v>788</v>
      </c>
    </row>
    <row r="551" spans="1:14" ht="24.75" customHeight="1">
      <c r="A551" s="10" t="s">
        <v>1316</v>
      </c>
      <c r="B551" s="10" t="s">
        <v>1317</v>
      </c>
      <c r="C551" s="10" t="s">
        <v>15</v>
      </c>
      <c r="D551" s="10" t="s">
        <v>19</v>
      </c>
      <c r="E551" s="10" t="s">
        <v>28</v>
      </c>
      <c r="F551" s="10" t="s">
        <v>29</v>
      </c>
      <c r="G551" s="11">
        <v>43416.48451388889</v>
      </c>
      <c r="H551" s="11">
        <v>43419.466770833336</v>
      </c>
      <c r="I551" s="10">
        <v>1311272</v>
      </c>
      <c r="J551" s="12">
        <v>0</v>
      </c>
      <c r="K551" s="12">
        <v>0</v>
      </c>
      <c r="L551" s="12">
        <v>0</v>
      </c>
      <c r="M551" s="12">
        <v>0</v>
      </c>
      <c r="N551" s="12">
        <v>1311272</v>
      </c>
    </row>
    <row r="552" spans="1:14" ht="24.75" customHeight="1">
      <c r="A552" s="7" t="s">
        <v>1318</v>
      </c>
      <c r="B552" s="7" t="s">
        <v>1319</v>
      </c>
      <c r="C552" s="7" t="s">
        <v>18</v>
      </c>
      <c r="D552" s="7" t="s">
        <v>19</v>
      </c>
      <c r="E552" s="7" t="s">
        <v>229</v>
      </c>
      <c r="F552" s="7" t="s">
        <v>230</v>
      </c>
      <c r="G552" s="8">
        <v>43416.57641203704</v>
      </c>
      <c r="H552" s="8">
        <v>43418.50208333333</v>
      </c>
      <c r="I552" s="7">
        <v>144700</v>
      </c>
      <c r="J552" s="9">
        <v>7235</v>
      </c>
      <c r="K552" s="9">
        <v>0</v>
      </c>
      <c r="L552" s="9">
        <v>26118</v>
      </c>
      <c r="M552" s="9">
        <v>0</v>
      </c>
      <c r="N552" s="9">
        <v>163583</v>
      </c>
    </row>
    <row r="553" spans="1:14" ht="24.75" customHeight="1">
      <c r="A553" s="10" t="s">
        <v>1320</v>
      </c>
      <c r="B553" s="10" t="s">
        <v>1321</v>
      </c>
      <c r="C553" s="10" t="s">
        <v>18</v>
      </c>
      <c r="D553" s="10" t="s">
        <v>19</v>
      </c>
      <c r="E553" s="10" t="s">
        <v>1322</v>
      </c>
      <c r="F553" s="10" t="s">
        <v>1323</v>
      </c>
      <c r="G553" s="11">
        <v>43417.44731481482</v>
      </c>
      <c r="H553" s="11">
        <v>43418.500081018516</v>
      </c>
      <c r="I553" s="10">
        <v>219890</v>
      </c>
      <c r="J553" s="12">
        <v>10995</v>
      </c>
      <c r="K553" s="12">
        <v>0</v>
      </c>
      <c r="L553" s="12">
        <v>39690</v>
      </c>
      <c r="M553" s="12">
        <v>0</v>
      </c>
      <c r="N553" s="12">
        <v>248585</v>
      </c>
    </row>
    <row r="554" spans="1:14" ht="24.75" customHeight="1">
      <c r="A554" s="7" t="s">
        <v>1324</v>
      </c>
      <c r="B554" s="7" t="s">
        <v>1325</v>
      </c>
      <c r="C554" s="7" t="s">
        <v>18</v>
      </c>
      <c r="D554" s="7" t="s">
        <v>19</v>
      </c>
      <c r="E554" s="7" t="s">
        <v>160</v>
      </c>
      <c r="F554" s="7" t="s">
        <v>161</v>
      </c>
      <c r="G554" s="8">
        <v>43417.46228009259</v>
      </c>
      <c r="H554" s="8">
        <v>43418.504224537035</v>
      </c>
      <c r="I554" s="7">
        <v>393750</v>
      </c>
      <c r="J554" s="9">
        <v>39375</v>
      </c>
      <c r="K554" s="9">
        <v>0</v>
      </c>
      <c r="L554" s="9">
        <v>67331</v>
      </c>
      <c r="M554" s="9">
        <v>0</v>
      </c>
      <c r="N554" s="9">
        <v>421706</v>
      </c>
    </row>
    <row r="555" spans="1:14" ht="24.75" customHeight="1">
      <c r="A555" s="10" t="s">
        <v>1326</v>
      </c>
      <c r="B555" s="10" t="s">
        <v>1327</v>
      </c>
      <c r="C555" s="10" t="s">
        <v>18</v>
      </c>
      <c r="D555" s="10" t="s">
        <v>19</v>
      </c>
      <c r="E555" s="10" t="s">
        <v>1328</v>
      </c>
      <c r="F555" s="10" t="s">
        <v>1329</v>
      </c>
      <c r="G555" s="11">
        <v>43418.47855324074</v>
      </c>
      <c r="H555" s="11">
        <v>43418.487905092596</v>
      </c>
      <c r="I555" s="10">
        <v>110700</v>
      </c>
      <c r="J555" s="12">
        <v>5535</v>
      </c>
      <c r="K555" s="12">
        <v>0</v>
      </c>
      <c r="L555" s="12">
        <v>19981</v>
      </c>
      <c r="M555" s="12">
        <v>0</v>
      </c>
      <c r="N555" s="12">
        <v>125146</v>
      </c>
    </row>
    <row r="556" spans="1:14" ht="24.75" customHeight="1">
      <c r="A556" s="7" t="s">
        <v>1330</v>
      </c>
      <c r="B556" s="7" t="s">
        <v>37</v>
      </c>
      <c r="C556" s="7" t="s">
        <v>18</v>
      </c>
      <c r="D556" s="7" t="s">
        <v>19</v>
      </c>
      <c r="E556" s="7" t="s">
        <v>38</v>
      </c>
      <c r="F556" s="7" t="s">
        <v>39</v>
      </c>
      <c r="G556" s="8">
        <v>43418.86341435185</v>
      </c>
      <c r="H556" s="8">
        <v>43418.737662037034</v>
      </c>
      <c r="I556" s="7">
        <v>119888</v>
      </c>
      <c r="J556" s="9">
        <v>0</v>
      </c>
      <c r="K556" s="9">
        <v>0</v>
      </c>
      <c r="L556" s="9">
        <v>0</v>
      </c>
      <c r="M556" s="9">
        <v>0</v>
      </c>
      <c r="N556" s="9">
        <v>119888</v>
      </c>
    </row>
    <row r="557" spans="1:14" ht="24.75" customHeight="1">
      <c r="A557" s="10" t="s">
        <v>1331</v>
      </c>
      <c r="B557" s="10" t="s">
        <v>1332</v>
      </c>
      <c r="C557" s="10" t="s">
        <v>18</v>
      </c>
      <c r="D557" s="10" t="s">
        <v>19</v>
      </c>
      <c r="E557" s="10" t="s">
        <v>160</v>
      </c>
      <c r="F557" s="10" t="s">
        <v>161</v>
      </c>
      <c r="G557" s="11">
        <v>43419.46306712963</v>
      </c>
      <c r="H557" s="11">
        <v>43419.46505787037</v>
      </c>
      <c r="I557" s="10">
        <v>3111080</v>
      </c>
      <c r="J557" s="12">
        <v>311108</v>
      </c>
      <c r="K557" s="12">
        <v>0</v>
      </c>
      <c r="L557" s="12">
        <v>531995</v>
      </c>
      <c r="M557" s="12">
        <v>0</v>
      </c>
      <c r="N557" s="12">
        <v>3331967</v>
      </c>
    </row>
    <row r="558" spans="1:14" ht="24.75" customHeight="1">
      <c r="A558" s="7" t="s">
        <v>1333</v>
      </c>
      <c r="B558" s="7" t="s">
        <v>1334</v>
      </c>
      <c r="C558" s="7" t="s">
        <v>18</v>
      </c>
      <c r="D558" s="7" t="s">
        <v>19</v>
      </c>
      <c r="E558" s="7" t="s">
        <v>1335</v>
      </c>
      <c r="F558" s="7" t="s">
        <v>1336</v>
      </c>
      <c r="G558" s="8">
        <v>43420.43546296296</v>
      </c>
      <c r="H558" s="8">
        <v>43420.460625</v>
      </c>
      <c r="I558" s="7">
        <v>653</v>
      </c>
      <c r="J558" s="9">
        <v>0</v>
      </c>
      <c r="K558" s="9">
        <v>0</v>
      </c>
      <c r="L558" s="9">
        <v>124.07</v>
      </c>
      <c r="M558" s="9">
        <v>0</v>
      </c>
      <c r="N558" s="9">
        <v>777.07</v>
      </c>
    </row>
    <row r="559" spans="1:14" ht="24.75" customHeight="1">
      <c r="A559" s="7" t="s">
        <v>1337</v>
      </c>
      <c r="B559" s="7" t="s">
        <v>1338</v>
      </c>
      <c r="C559" s="7" t="s">
        <v>18</v>
      </c>
      <c r="D559" s="7" t="s">
        <v>16</v>
      </c>
      <c r="E559" s="7" t="s">
        <v>269</v>
      </c>
      <c r="F559" s="7" t="s">
        <v>270</v>
      </c>
      <c r="G559" s="8">
        <v>43420.44658564815</v>
      </c>
      <c r="H559" s="8">
        <v>43431.69100694444</v>
      </c>
      <c r="I559" s="7">
        <v>299.9</v>
      </c>
      <c r="J559" s="9">
        <v>0</v>
      </c>
      <c r="K559" s="9">
        <v>0</v>
      </c>
      <c r="L559" s="9">
        <v>56.98</v>
      </c>
      <c r="M559" s="9">
        <v>0</v>
      </c>
      <c r="N559" s="9">
        <v>356.88</v>
      </c>
    </row>
    <row r="560" spans="1:14" ht="24.75" customHeight="1">
      <c r="A560" s="10" t="s">
        <v>1339</v>
      </c>
      <c r="B560" s="10" t="s">
        <v>1340</v>
      </c>
      <c r="C560" s="10" t="s">
        <v>18</v>
      </c>
      <c r="D560" s="10" t="s">
        <v>19</v>
      </c>
      <c r="E560" s="10" t="s">
        <v>165</v>
      </c>
      <c r="F560" s="10" t="s">
        <v>166</v>
      </c>
      <c r="G560" s="11">
        <v>43423.677453703705</v>
      </c>
      <c r="H560" s="11">
        <v>43424.52657407407</v>
      </c>
      <c r="I560" s="10">
        <v>3190929</v>
      </c>
      <c r="J560" s="12">
        <v>0</v>
      </c>
      <c r="K560" s="12">
        <v>0</v>
      </c>
      <c r="L560" s="12">
        <v>0</v>
      </c>
      <c r="M560" s="12">
        <v>0</v>
      </c>
      <c r="N560" s="12">
        <v>3190929</v>
      </c>
    </row>
    <row r="561" spans="1:14" ht="24.75" customHeight="1">
      <c r="A561" s="7" t="s">
        <v>1341</v>
      </c>
      <c r="B561" s="7" t="s">
        <v>1342</v>
      </c>
      <c r="C561" s="7" t="s">
        <v>18</v>
      </c>
      <c r="D561" s="7" t="s">
        <v>19</v>
      </c>
      <c r="E561" s="7" t="s">
        <v>1343</v>
      </c>
      <c r="F561" s="7" t="s">
        <v>1344</v>
      </c>
      <c r="G561" s="8">
        <v>43423.72168981482</v>
      </c>
      <c r="H561" s="8">
        <v>43427.62574074074</v>
      </c>
      <c r="I561" s="7">
        <v>390600</v>
      </c>
      <c r="J561" s="9">
        <v>58590</v>
      </c>
      <c r="K561" s="9">
        <v>0</v>
      </c>
      <c r="L561" s="9">
        <v>0</v>
      </c>
      <c r="M561" s="9">
        <v>0</v>
      </c>
      <c r="N561" s="9">
        <v>332010</v>
      </c>
    </row>
    <row r="562" spans="1:14" ht="24.75" customHeight="1">
      <c r="A562" s="7" t="s">
        <v>1345</v>
      </c>
      <c r="B562" s="7" t="s">
        <v>1098</v>
      </c>
      <c r="C562" s="7" t="s">
        <v>18</v>
      </c>
      <c r="D562" s="7" t="s">
        <v>19</v>
      </c>
      <c r="E562" s="7" t="s">
        <v>48</v>
      </c>
      <c r="F562" s="7" t="s">
        <v>49</v>
      </c>
      <c r="G562" s="8">
        <v>43423.75633101852</v>
      </c>
      <c r="H562" s="8">
        <v>43430.57240740741</v>
      </c>
      <c r="I562" s="7">
        <v>437949</v>
      </c>
      <c r="J562" s="9">
        <v>8759</v>
      </c>
      <c r="K562" s="9">
        <v>0</v>
      </c>
      <c r="L562" s="9">
        <v>81546</v>
      </c>
      <c r="M562" s="9">
        <v>0</v>
      </c>
      <c r="N562" s="9">
        <v>510736</v>
      </c>
    </row>
    <row r="563" spans="1:14" ht="24.75" customHeight="1">
      <c r="A563" s="10" t="s">
        <v>1346</v>
      </c>
      <c r="B563" s="10" t="s">
        <v>37</v>
      </c>
      <c r="C563" s="10" t="s">
        <v>18</v>
      </c>
      <c r="D563" s="10" t="s">
        <v>19</v>
      </c>
      <c r="E563" s="10" t="s">
        <v>133</v>
      </c>
      <c r="F563" s="10" t="s">
        <v>134</v>
      </c>
      <c r="G563" s="11">
        <v>43423.802777777775</v>
      </c>
      <c r="H563" s="11">
        <v>43423.67697916667</v>
      </c>
      <c r="I563" s="10">
        <v>157296</v>
      </c>
      <c r="J563" s="12">
        <v>0</v>
      </c>
      <c r="K563" s="12">
        <v>0</v>
      </c>
      <c r="L563" s="12">
        <v>0</v>
      </c>
      <c r="M563" s="12">
        <v>0</v>
      </c>
      <c r="N563" s="12">
        <v>157296</v>
      </c>
    </row>
    <row r="564" spans="1:14" ht="24.75" customHeight="1">
      <c r="A564" s="10" t="s">
        <v>1347</v>
      </c>
      <c r="B564" s="10" t="s">
        <v>1348</v>
      </c>
      <c r="C564" s="10" t="s">
        <v>18</v>
      </c>
      <c r="D564" s="10" t="s">
        <v>19</v>
      </c>
      <c r="E564" s="10" t="s">
        <v>40</v>
      </c>
      <c r="F564" s="10" t="s">
        <v>41</v>
      </c>
      <c r="G564" s="11">
        <v>43424.46340277778</v>
      </c>
      <c r="H564" s="11">
        <v>43433.601481481484</v>
      </c>
      <c r="I564" s="10">
        <v>404910</v>
      </c>
      <c r="J564" s="12">
        <v>8503</v>
      </c>
      <c r="K564" s="12">
        <v>0</v>
      </c>
      <c r="L564" s="12">
        <v>0</v>
      </c>
      <c r="M564" s="12">
        <v>0</v>
      </c>
      <c r="N564" s="12">
        <v>396407</v>
      </c>
    </row>
    <row r="565" spans="1:14" ht="24.75" customHeight="1">
      <c r="A565" s="7" t="s">
        <v>1349</v>
      </c>
      <c r="B565" s="7" t="s">
        <v>1350</v>
      </c>
      <c r="C565" s="7" t="s">
        <v>18</v>
      </c>
      <c r="D565" s="7" t="s">
        <v>19</v>
      </c>
      <c r="E565" s="7" t="s">
        <v>125</v>
      </c>
      <c r="F565" s="7" t="s">
        <v>126</v>
      </c>
      <c r="G565" s="8">
        <v>43424.50216435185</v>
      </c>
      <c r="H565" s="8">
        <v>43427.624386574076</v>
      </c>
      <c r="I565" s="7">
        <v>5750000</v>
      </c>
      <c r="J565" s="9">
        <v>287500</v>
      </c>
      <c r="K565" s="9">
        <v>0</v>
      </c>
      <c r="L565" s="9">
        <v>1037875</v>
      </c>
      <c r="M565" s="9">
        <v>0</v>
      </c>
      <c r="N565" s="9">
        <v>6500375</v>
      </c>
    </row>
    <row r="566" spans="1:14" ht="24.75" customHeight="1">
      <c r="A566" s="10" t="s">
        <v>1351</v>
      </c>
      <c r="B566" s="10" t="s">
        <v>1352</v>
      </c>
      <c r="C566" s="10" t="s">
        <v>18</v>
      </c>
      <c r="D566" s="10" t="s">
        <v>19</v>
      </c>
      <c r="E566" s="10" t="s">
        <v>40</v>
      </c>
      <c r="F566" s="10" t="s">
        <v>41</v>
      </c>
      <c r="G566" s="11">
        <v>43424.52241898148</v>
      </c>
      <c r="H566" s="11">
        <v>43433.60324074074</v>
      </c>
      <c r="I566" s="10">
        <v>1340490</v>
      </c>
      <c r="J566" s="12">
        <v>28150</v>
      </c>
      <c r="K566" s="12">
        <v>0</v>
      </c>
      <c r="L566" s="12">
        <v>0</v>
      </c>
      <c r="M566" s="12">
        <v>0</v>
      </c>
      <c r="N566" s="12">
        <v>1312340</v>
      </c>
    </row>
    <row r="567" spans="1:14" ht="24.75" customHeight="1">
      <c r="A567" s="10" t="s">
        <v>1353</v>
      </c>
      <c r="B567" s="10" t="s">
        <v>1354</v>
      </c>
      <c r="C567" s="10" t="s">
        <v>18</v>
      </c>
      <c r="D567" s="10" t="s">
        <v>19</v>
      </c>
      <c r="E567" s="10" t="s">
        <v>125</v>
      </c>
      <c r="F567" s="10" t="s">
        <v>126</v>
      </c>
      <c r="G567" s="11">
        <v>43424.65707175926</v>
      </c>
      <c r="H567" s="11">
        <v>43427.61881944445</v>
      </c>
      <c r="I567" s="10">
        <v>80000</v>
      </c>
      <c r="J567" s="12">
        <v>0</v>
      </c>
      <c r="K567" s="12">
        <v>0</v>
      </c>
      <c r="L567" s="12">
        <v>15200</v>
      </c>
      <c r="M567" s="12">
        <v>0</v>
      </c>
      <c r="N567" s="12">
        <v>95200</v>
      </c>
    </row>
    <row r="568" spans="1:14" ht="24.75" customHeight="1">
      <c r="A568" s="7" t="s">
        <v>1355</v>
      </c>
      <c r="B568" s="7" t="s">
        <v>1356</v>
      </c>
      <c r="C568" s="7" t="s">
        <v>18</v>
      </c>
      <c r="D568" s="7" t="s">
        <v>19</v>
      </c>
      <c r="E568" s="7" t="s">
        <v>1357</v>
      </c>
      <c r="F568" s="7" t="s">
        <v>1358</v>
      </c>
      <c r="G568" s="8">
        <v>43424.663819444446</v>
      </c>
      <c r="H568" s="8">
        <v>43431.45652777778</v>
      </c>
      <c r="I568" s="7">
        <v>4285.71</v>
      </c>
      <c r="J568" s="9">
        <v>85.71</v>
      </c>
      <c r="K568" s="9">
        <v>0</v>
      </c>
      <c r="L568" s="9">
        <v>798</v>
      </c>
      <c r="M568" s="9">
        <v>0</v>
      </c>
      <c r="N568" s="9">
        <v>4998</v>
      </c>
    </row>
    <row r="569" spans="1:14" ht="24.75" customHeight="1">
      <c r="A569" s="10" t="s">
        <v>1359</v>
      </c>
      <c r="B569" s="10" t="s">
        <v>1360</v>
      </c>
      <c r="C569" s="10" t="s">
        <v>18</v>
      </c>
      <c r="D569" s="10" t="s">
        <v>19</v>
      </c>
      <c r="E569" s="10" t="s">
        <v>1017</v>
      </c>
      <c r="F569" s="10" t="s">
        <v>1018</v>
      </c>
      <c r="G569" s="11">
        <v>43425.66903935185</v>
      </c>
      <c r="H569" s="11">
        <v>43427.626539351855</v>
      </c>
      <c r="I569" s="10">
        <v>70200</v>
      </c>
      <c r="J569" s="12">
        <v>10530</v>
      </c>
      <c r="K569" s="12">
        <v>0</v>
      </c>
      <c r="L569" s="12">
        <v>11337</v>
      </c>
      <c r="M569" s="12">
        <v>0</v>
      </c>
      <c r="N569" s="12">
        <v>71007</v>
      </c>
    </row>
    <row r="570" spans="1:14" ht="24.75" customHeight="1">
      <c r="A570" s="7" t="s">
        <v>1361</v>
      </c>
      <c r="B570" s="7" t="s">
        <v>1362</v>
      </c>
      <c r="C570" s="7" t="s">
        <v>18</v>
      </c>
      <c r="D570" s="7" t="s">
        <v>19</v>
      </c>
      <c r="E570" s="7" t="s">
        <v>1017</v>
      </c>
      <c r="F570" s="7" t="s">
        <v>1018</v>
      </c>
      <c r="G570" s="8">
        <v>43425.67435185185</v>
      </c>
      <c r="H570" s="8">
        <v>43427.62253472222</v>
      </c>
      <c r="I570" s="7">
        <v>89250</v>
      </c>
      <c r="J570" s="9">
        <v>13388</v>
      </c>
      <c r="K570" s="9">
        <v>0</v>
      </c>
      <c r="L570" s="9">
        <v>14414</v>
      </c>
      <c r="M570" s="9">
        <v>0</v>
      </c>
      <c r="N570" s="9">
        <v>90276</v>
      </c>
    </row>
    <row r="571" spans="1:14" ht="24.75" customHeight="1">
      <c r="A571" s="10" t="s">
        <v>1363</v>
      </c>
      <c r="B571" s="10" t="s">
        <v>37</v>
      </c>
      <c r="C571" s="10" t="s">
        <v>18</v>
      </c>
      <c r="D571" s="10" t="s">
        <v>19</v>
      </c>
      <c r="E571" s="10" t="s">
        <v>133</v>
      </c>
      <c r="F571" s="10" t="s">
        <v>134</v>
      </c>
      <c r="G571" s="11">
        <v>43425.899143518516</v>
      </c>
      <c r="H571" s="11">
        <v>43425.77332175926</v>
      </c>
      <c r="I571" s="10">
        <v>484432</v>
      </c>
      <c r="J571" s="12">
        <v>0</v>
      </c>
      <c r="K571" s="12">
        <v>0</v>
      </c>
      <c r="L571" s="12">
        <v>0</v>
      </c>
      <c r="M571" s="12">
        <v>0</v>
      </c>
      <c r="N571" s="12">
        <v>484432</v>
      </c>
    </row>
    <row r="572" spans="1:14" ht="24.75" customHeight="1">
      <c r="A572" s="7" t="s">
        <v>1364</v>
      </c>
      <c r="B572" s="7" t="s">
        <v>1365</v>
      </c>
      <c r="C572" s="7" t="s">
        <v>18</v>
      </c>
      <c r="D572" s="7" t="s">
        <v>19</v>
      </c>
      <c r="E572" s="7" t="s">
        <v>1017</v>
      </c>
      <c r="F572" s="7" t="s">
        <v>1018</v>
      </c>
      <c r="G572" s="8">
        <v>43426.47010416666</v>
      </c>
      <c r="H572" s="8">
        <v>43427.62347222222</v>
      </c>
      <c r="I572" s="7">
        <v>17850</v>
      </c>
      <c r="J572" s="9">
        <v>2678</v>
      </c>
      <c r="K572" s="9">
        <v>0</v>
      </c>
      <c r="L572" s="9">
        <v>2883</v>
      </c>
      <c r="M572" s="9">
        <v>0</v>
      </c>
      <c r="N572" s="9">
        <v>18055</v>
      </c>
    </row>
    <row r="573" spans="1:14" ht="24.75" customHeight="1">
      <c r="A573" s="10" t="s">
        <v>1366</v>
      </c>
      <c r="B573" s="10" t="s">
        <v>1367</v>
      </c>
      <c r="C573" s="10" t="s">
        <v>18</v>
      </c>
      <c r="D573" s="10" t="s">
        <v>19</v>
      </c>
      <c r="E573" s="10" t="s">
        <v>1328</v>
      </c>
      <c r="F573" s="10" t="s">
        <v>1329</v>
      </c>
      <c r="G573" s="11">
        <v>43427.505636574075</v>
      </c>
      <c r="H573" s="11">
        <v>43427.523310185185</v>
      </c>
      <c r="I573" s="10">
        <v>151200</v>
      </c>
      <c r="J573" s="12">
        <v>7560</v>
      </c>
      <c r="K573" s="12">
        <v>0</v>
      </c>
      <c r="L573" s="12">
        <v>27292</v>
      </c>
      <c r="M573" s="12">
        <v>0</v>
      </c>
      <c r="N573" s="12">
        <v>170932</v>
      </c>
    </row>
    <row r="574" spans="1:14" ht="24.75" customHeight="1">
      <c r="A574" s="10" t="s">
        <v>1369</v>
      </c>
      <c r="B574" s="10" t="s">
        <v>1370</v>
      </c>
      <c r="C574" s="10" t="s">
        <v>18</v>
      </c>
      <c r="D574" s="10" t="s">
        <v>19</v>
      </c>
      <c r="E574" s="10" t="s">
        <v>1017</v>
      </c>
      <c r="F574" s="10" t="s">
        <v>1018</v>
      </c>
      <c r="G574" s="11">
        <v>43427.72589120371</v>
      </c>
      <c r="H574" s="11">
        <v>43431.455717592595</v>
      </c>
      <c r="I574" s="10">
        <v>71400</v>
      </c>
      <c r="J574" s="12">
        <v>10710</v>
      </c>
      <c r="K574" s="12">
        <v>0</v>
      </c>
      <c r="L574" s="12">
        <v>11531</v>
      </c>
      <c r="M574" s="12">
        <v>0</v>
      </c>
      <c r="N574" s="12">
        <v>72221</v>
      </c>
    </row>
    <row r="575" spans="1:14" ht="24.75" customHeight="1">
      <c r="A575" s="7" t="s">
        <v>1371</v>
      </c>
      <c r="B575" s="7" t="s">
        <v>1372</v>
      </c>
      <c r="C575" s="7" t="s">
        <v>18</v>
      </c>
      <c r="D575" s="7" t="s">
        <v>46</v>
      </c>
      <c r="E575" s="7" t="s">
        <v>1373</v>
      </c>
      <c r="F575" s="7" t="s">
        <v>1374</v>
      </c>
      <c r="G575" s="8">
        <v>43431.53855324074</v>
      </c>
      <c r="H575" s="8">
        <v>43433.60165509259</v>
      </c>
      <c r="I575" s="7">
        <v>4800</v>
      </c>
      <c r="J575" s="9">
        <v>48</v>
      </c>
      <c r="K575" s="9">
        <v>0</v>
      </c>
      <c r="L575" s="9">
        <v>902.88</v>
      </c>
      <c r="M575" s="9">
        <v>0</v>
      </c>
      <c r="N575" s="9">
        <v>5654.88</v>
      </c>
    </row>
    <row r="576" spans="1:14" ht="24.75" customHeight="1">
      <c r="A576" s="7" t="s">
        <v>1375</v>
      </c>
      <c r="B576" s="7" t="s">
        <v>1376</v>
      </c>
      <c r="C576" s="7" t="s">
        <v>18</v>
      </c>
      <c r="D576" s="7" t="s">
        <v>19</v>
      </c>
      <c r="E576" s="7" t="s">
        <v>1017</v>
      </c>
      <c r="F576" s="7" t="s">
        <v>1018</v>
      </c>
      <c r="G576" s="8">
        <v>43431.67512731482</v>
      </c>
      <c r="H576" s="8">
        <v>43431.69043981482</v>
      </c>
      <c r="I576" s="7">
        <v>17850</v>
      </c>
      <c r="J576" s="9">
        <v>2678</v>
      </c>
      <c r="K576" s="9">
        <v>0</v>
      </c>
      <c r="L576" s="9">
        <v>2883</v>
      </c>
      <c r="M576" s="9">
        <v>0</v>
      </c>
      <c r="N576" s="9">
        <v>18055</v>
      </c>
    </row>
    <row r="577" spans="1:14" ht="24.75" customHeight="1">
      <c r="A577" s="10" t="s">
        <v>1377</v>
      </c>
      <c r="B577" s="10" t="s">
        <v>1378</v>
      </c>
      <c r="C577" s="10" t="s">
        <v>18</v>
      </c>
      <c r="D577" s="10" t="s">
        <v>19</v>
      </c>
      <c r="E577" s="10" t="s">
        <v>1328</v>
      </c>
      <c r="F577" s="10" t="s">
        <v>1329</v>
      </c>
      <c r="G577" s="11">
        <v>43431.6850462963</v>
      </c>
      <c r="H577" s="11">
        <v>43431.69039351852</v>
      </c>
      <c r="I577" s="10">
        <v>130000</v>
      </c>
      <c r="J577" s="12">
        <v>6500</v>
      </c>
      <c r="K577" s="12">
        <v>0</v>
      </c>
      <c r="L577" s="12">
        <v>23465</v>
      </c>
      <c r="M577" s="12">
        <v>0</v>
      </c>
      <c r="N577" s="12">
        <v>146965</v>
      </c>
    </row>
    <row r="578" spans="1:14" ht="24.75" customHeight="1">
      <c r="A578" s="7" t="s">
        <v>1379</v>
      </c>
      <c r="B578" s="7" t="s">
        <v>1380</v>
      </c>
      <c r="C578" s="7" t="s">
        <v>18</v>
      </c>
      <c r="D578" s="7" t="s">
        <v>19</v>
      </c>
      <c r="E578" s="7" t="s">
        <v>20</v>
      </c>
      <c r="F578" s="7" t="s">
        <v>21</v>
      </c>
      <c r="G578" s="8">
        <v>43431.72267361111</v>
      </c>
      <c r="H578" s="8">
        <v>43431.73013888889</v>
      </c>
      <c r="I578" s="7">
        <v>1545940</v>
      </c>
      <c r="J578" s="9">
        <v>0</v>
      </c>
      <c r="K578" s="9">
        <v>0</v>
      </c>
      <c r="L578" s="9">
        <v>0</v>
      </c>
      <c r="M578" s="9">
        <v>0</v>
      </c>
      <c r="N578" s="9">
        <v>1545940</v>
      </c>
    </row>
    <row r="579" spans="1:14" ht="24.75" customHeight="1">
      <c r="A579" s="10" t="s">
        <v>1381</v>
      </c>
      <c r="B579" s="10" t="s">
        <v>1382</v>
      </c>
      <c r="C579" s="10" t="s">
        <v>18</v>
      </c>
      <c r="D579" s="10" t="s">
        <v>19</v>
      </c>
      <c r="E579" s="10" t="s">
        <v>1373</v>
      </c>
      <c r="F579" s="10" t="s">
        <v>1374</v>
      </c>
      <c r="G579" s="11">
        <v>43432.51188657407</v>
      </c>
      <c r="H579" s="11">
        <v>43433.60159722222</v>
      </c>
      <c r="I579" s="10">
        <v>15.36</v>
      </c>
      <c r="J579" s="12">
        <v>0</v>
      </c>
      <c r="K579" s="12">
        <v>0</v>
      </c>
      <c r="L579" s="12">
        <v>0</v>
      </c>
      <c r="M579" s="12">
        <v>0</v>
      </c>
      <c r="N579" s="12">
        <v>15.36</v>
      </c>
    </row>
    <row r="580" spans="1:14" ht="24.75" customHeight="1">
      <c r="A580" s="7" t="s">
        <v>1383</v>
      </c>
      <c r="B580" s="7" t="s">
        <v>1384</v>
      </c>
      <c r="C580" s="7" t="s">
        <v>18</v>
      </c>
      <c r="D580" s="7" t="s">
        <v>19</v>
      </c>
      <c r="E580" s="7" t="s">
        <v>32</v>
      </c>
      <c r="F580" s="7" t="s">
        <v>33</v>
      </c>
      <c r="G580" s="8">
        <v>43433.47758101852</v>
      </c>
      <c r="H580" s="8">
        <v>43433.50400462963</v>
      </c>
      <c r="I580" s="7">
        <v>58707</v>
      </c>
      <c r="J580" s="9">
        <v>0</v>
      </c>
      <c r="K580" s="9">
        <v>0</v>
      </c>
      <c r="L580" s="9">
        <v>0</v>
      </c>
      <c r="M580" s="9">
        <v>0</v>
      </c>
      <c r="N580" s="9">
        <v>58707</v>
      </c>
    </row>
    <row r="581" spans="1:14" ht="24.75" customHeight="1">
      <c r="A581" s="10" t="s">
        <v>1385</v>
      </c>
      <c r="B581" s="10" t="s">
        <v>37</v>
      </c>
      <c r="C581" s="10" t="s">
        <v>18</v>
      </c>
      <c r="D581" s="10" t="s">
        <v>19</v>
      </c>
      <c r="E581" s="10" t="s">
        <v>38</v>
      </c>
      <c r="F581" s="10" t="s">
        <v>39</v>
      </c>
      <c r="G581" s="11">
        <v>43433.613391203704</v>
      </c>
      <c r="H581" s="11">
        <v>43433.4875</v>
      </c>
      <c r="I581" s="10">
        <v>183248</v>
      </c>
      <c r="J581" s="12">
        <v>0</v>
      </c>
      <c r="K581" s="12">
        <v>0</v>
      </c>
      <c r="L581" s="12">
        <v>0</v>
      </c>
      <c r="M581" s="12">
        <v>0</v>
      </c>
      <c r="N581" s="12">
        <v>183248</v>
      </c>
    </row>
    <row r="582" spans="1:14" ht="24.75" customHeight="1">
      <c r="A582" s="7" t="s">
        <v>1386</v>
      </c>
      <c r="B582" s="7" t="s">
        <v>1387</v>
      </c>
      <c r="C582" s="7" t="s">
        <v>18</v>
      </c>
      <c r="D582" s="7" t="s">
        <v>19</v>
      </c>
      <c r="E582" s="7" t="s">
        <v>96</v>
      </c>
      <c r="F582" s="7" t="s">
        <v>97</v>
      </c>
      <c r="G582" s="8">
        <v>43433.62403935185</v>
      </c>
      <c r="H582" s="8">
        <v>43433.62967592593</v>
      </c>
      <c r="I582" s="7">
        <v>37431</v>
      </c>
      <c r="J582" s="9">
        <v>0</v>
      </c>
      <c r="K582" s="9">
        <v>0</v>
      </c>
      <c r="L582" s="9">
        <v>0</v>
      </c>
      <c r="M582" s="9">
        <v>0</v>
      </c>
      <c r="N582" s="9">
        <v>37431</v>
      </c>
    </row>
    <row r="583" spans="1:14" ht="24.75" customHeight="1">
      <c r="A583" s="10" t="s">
        <v>1388</v>
      </c>
      <c r="B583" s="10" t="s">
        <v>1389</v>
      </c>
      <c r="C583" s="10" t="s">
        <v>18</v>
      </c>
      <c r="D583" s="10" t="s">
        <v>19</v>
      </c>
      <c r="E583" s="10" t="s">
        <v>229</v>
      </c>
      <c r="F583" s="10" t="s">
        <v>230</v>
      </c>
      <c r="G583" s="11">
        <v>43437.44063657407</v>
      </c>
      <c r="H583" s="11">
        <v>43444.603530092594</v>
      </c>
      <c r="I583" s="10">
        <v>135450</v>
      </c>
      <c r="J583" s="12">
        <v>6773</v>
      </c>
      <c r="K583" s="12">
        <v>0</v>
      </c>
      <c r="L583" s="12">
        <v>24449</v>
      </c>
      <c r="M583" s="12">
        <v>0</v>
      </c>
      <c r="N583" s="12">
        <v>153126</v>
      </c>
    </row>
    <row r="584" spans="1:14" ht="24.75" customHeight="1">
      <c r="A584" s="7" t="s">
        <v>1390</v>
      </c>
      <c r="B584" s="7" t="s">
        <v>1391</v>
      </c>
      <c r="C584" s="7" t="s">
        <v>18</v>
      </c>
      <c r="D584" s="7" t="s">
        <v>16</v>
      </c>
      <c r="E584" s="7" t="s">
        <v>1237</v>
      </c>
      <c r="F584" s="7" t="s">
        <v>1238</v>
      </c>
      <c r="G584" s="8">
        <v>43437.64046296296</v>
      </c>
      <c r="H584" s="8">
        <v>43444.60444444444</v>
      </c>
      <c r="I584" s="7">
        <v>11200000</v>
      </c>
      <c r="J584" s="9">
        <v>0</v>
      </c>
      <c r="K584" s="9">
        <v>0</v>
      </c>
      <c r="L584" s="9">
        <v>0</v>
      </c>
      <c r="M584" s="9">
        <v>0</v>
      </c>
      <c r="N584" s="9">
        <v>11200000</v>
      </c>
    </row>
    <row r="585" spans="1:14" ht="24.75" customHeight="1">
      <c r="A585" s="10" t="s">
        <v>1392</v>
      </c>
      <c r="B585" s="10" t="s">
        <v>37</v>
      </c>
      <c r="C585" s="10" t="s">
        <v>18</v>
      </c>
      <c r="D585" s="10" t="s">
        <v>19</v>
      </c>
      <c r="E585" s="10" t="s">
        <v>38</v>
      </c>
      <c r="F585" s="10" t="s">
        <v>39</v>
      </c>
      <c r="G585" s="11">
        <v>43438.03420138889</v>
      </c>
      <c r="H585" s="11">
        <v>43437.90918981482</v>
      </c>
      <c r="I585" s="10">
        <v>111104</v>
      </c>
      <c r="J585" s="12">
        <v>0</v>
      </c>
      <c r="K585" s="12">
        <v>0</v>
      </c>
      <c r="L585" s="12">
        <v>0</v>
      </c>
      <c r="M585" s="12">
        <v>0</v>
      </c>
      <c r="N585" s="12">
        <v>111104</v>
      </c>
    </row>
    <row r="586" spans="1:14" ht="24.75" customHeight="1">
      <c r="A586" s="7" t="s">
        <v>1393</v>
      </c>
      <c r="B586" s="7" t="s">
        <v>1394</v>
      </c>
      <c r="C586" s="7" t="s">
        <v>18</v>
      </c>
      <c r="D586" s="7" t="s">
        <v>19</v>
      </c>
      <c r="E586" s="7" t="s">
        <v>165</v>
      </c>
      <c r="F586" s="7" t="s">
        <v>166</v>
      </c>
      <c r="G586" s="8">
        <v>43439.43342592593</v>
      </c>
      <c r="H586" s="8">
        <v>43441.68550925926</v>
      </c>
      <c r="I586" s="7">
        <v>1058108</v>
      </c>
      <c r="J586" s="9">
        <v>0</v>
      </c>
      <c r="K586" s="9">
        <v>0</v>
      </c>
      <c r="L586" s="9">
        <v>201041</v>
      </c>
      <c r="M586" s="9">
        <v>0</v>
      </c>
      <c r="N586" s="9">
        <v>1259149</v>
      </c>
    </row>
    <row r="587" spans="1:14" ht="24.75" customHeight="1">
      <c r="A587" s="10" t="s">
        <v>1395</v>
      </c>
      <c r="B587" s="10" t="s">
        <v>1396</v>
      </c>
      <c r="C587" s="10" t="s">
        <v>18</v>
      </c>
      <c r="D587" s="10" t="s">
        <v>19</v>
      </c>
      <c r="E587" s="10" t="s">
        <v>255</v>
      </c>
      <c r="F587" s="10" t="s">
        <v>256</v>
      </c>
      <c r="G587" s="11">
        <v>43439.6046412037</v>
      </c>
      <c r="H587" s="11">
        <v>43444.60498842593</v>
      </c>
      <c r="I587" s="10">
        <v>504000</v>
      </c>
      <c r="J587" s="12">
        <v>5544</v>
      </c>
      <c r="K587" s="12">
        <v>0</v>
      </c>
      <c r="L587" s="12">
        <v>94707</v>
      </c>
      <c r="M587" s="12">
        <v>0</v>
      </c>
      <c r="N587" s="12">
        <v>593163</v>
      </c>
    </row>
    <row r="588" spans="1:14" ht="24.75" customHeight="1">
      <c r="A588" s="7" t="s">
        <v>1397</v>
      </c>
      <c r="B588" s="7" t="s">
        <v>288</v>
      </c>
      <c r="C588" s="7" t="s">
        <v>18</v>
      </c>
      <c r="D588" s="7" t="s">
        <v>19</v>
      </c>
      <c r="E588" s="7" t="s">
        <v>40</v>
      </c>
      <c r="F588" s="7" t="s">
        <v>41</v>
      </c>
      <c r="G588" s="8">
        <v>43439.65380787037</v>
      </c>
      <c r="H588" s="8">
        <v>43440.60240740741</v>
      </c>
      <c r="I588" s="7">
        <v>37000</v>
      </c>
      <c r="J588" s="9">
        <v>0</v>
      </c>
      <c r="K588" s="9">
        <v>0</v>
      </c>
      <c r="L588" s="9">
        <v>0</v>
      </c>
      <c r="M588" s="9">
        <v>0</v>
      </c>
      <c r="N588" s="9">
        <v>37000</v>
      </c>
    </row>
    <row r="589" spans="1:14" ht="24.75" customHeight="1">
      <c r="A589" s="7" t="s">
        <v>1398</v>
      </c>
      <c r="B589" s="7" t="s">
        <v>1399</v>
      </c>
      <c r="C589" s="7" t="s">
        <v>18</v>
      </c>
      <c r="D589" s="7" t="s">
        <v>19</v>
      </c>
      <c r="E589" s="7" t="s">
        <v>1017</v>
      </c>
      <c r="F589" s="7" t="s">
        <v>1018</v>
      </c>
      <c r="G589" s="8">
        <v>43440.41032407407</v>
      </c>
      <c r="H589" s="8">
        <v>43444.60314814815</v>
      </c>
      <c r="I589" s="7">
        <v>124950</v>
      </c>
      <c r="J589" s="9">
        <v>18743</v>
      </c>
      <c r="K589" s="9">
        <v>0</v>
      </c>
      <c r="L589" s="9">
        <v>20179</v>
      </c>
      <c r="M589" s="9">
        <v>0</v>
      </c>
      <c r="N589" s="9">
        <v>126386</v>
      </c>
    </row>
    <row r="590" spans="1:14" ht="24.75" customHeight="1">
      <c r="A590" s="7" t="s">
        <v>1400</v>
      </c>
      <c r="B590" s="7" t="s">
        <v>1401</v>
      </c>
      <c r="C590" s="7" t="s">
        <v>15</v>
      </c>
      <c r="D590" s="7" t="s">
        <v>19</v>
      </c>
      <c r="E590" s="7" t="s">
        <v>42</v>
      </c>
      <c r="F590" s="7" t="s">
        <v>43</v>
      </c>
      <c r="G590" s="8">
        <v>43440.459965277776</v>
      </c>
      <c r="H590" s="8">
        <v>43440.61210648148</v>
      </c>
      <c r="I590" s="7">
        <v>714277</v>
      </c>
      <c r="J590" s="9">
        <v>0</v>
      </c>
      <c r="K590" s="9">
        <v>0</v>
      </c>
      <c r="L590" s="9">
        <v>135712.63</v>
      </c>
      <c r="M590" s="9">
        <v>0</v>
      </c>
      <c r="N590" s="9">
        <v>849989.63</v>
      </c>
    </row>
    <row r="591" spans="1:14" ht="24.75" customHeight="1">
      <c r="A591" s="10" t="s">
        <v>1402</v>
      </c>
      <c r="B591" s="10" t="s">
        <v>1403</v>
      </c>
      <c r="C591" s="10" t="s">
        <v>18</v>
      </c>
      <c r="D591" s="10" t="s">
        <v>19</v>
      </c>
      <c r="E591" s="10" t="s">
        <v>1017</v>
      </c>
      <c r="F591" s="10" t="s">
        <v>1018</v>
      </c>
      <c r="G591" s="11">
        <v>43440.52416666667</v>
      </c>
      <c r="H591" s="11">
        <v>43444.60288194445</v>
      </c>
      <c r="I591" s="10">
        <v>826200</v>
      </c>
      <c r="J591" s="12">
        <v>132192</v>
      </c>
      <c r="K591" s="12">
        <v>0</v>
      </c>
      <c r="L591" s="12">
        <v>131862</v>
      </c>
      <c r="M591" s="12">
        <v>0</v>
      </c>
      <c r="N591" s="12">
        <v>825870</v>
      </c>
    </row>
    <row r="592" spans="1:14" ht="24.75" customHeight="1">
      <c r="A592" s="10" t="s">
        <v>1404</v>
      </c>
      <c r="B592" s="10" t="s">
        <v>1405</v>
      </c>
      <c r="C592" s="10" t="s">
        <v>18</v>
      </c>
      <c r="D592" s="10" t="s">
        <v>19</v>
      </c>
      <c r="E592" s="10" t="s">
        <v>40</v>
      </c>
      <c r="F592" s="10" t="s">
        <v>41</v>
      </c>
      <c r="G592" s="11">
        <v>43440.53537037037</v>
      </c>
      <c r="H592" s="11">
        <v>43451.77489583333</v>
      </c>
      <c r="I592" s="10">
        <v>446830</v>
      </c>
      <c r="J592" s="12">
        <v>9383</v>
      </c>
      <c r="K592" s="12">
        <v>0</v>
      </c>
      <c r="L592" s="12">
        <v>0</v>
      </c>
      <c r="M592" s="12">
        <v>0</v>
      </c>
      <c r="N592" s="12">
        <v>437447</v>
      </c>
    </row>
    <row r="593" spans="1:14" ht="24.75" customHeight="1">
      <c r="A593" s="7" t="s">
        <v>1406</v>
      </c>
      <c r="B593" s="7" t="s">
        <v>1317</v>
      </c>
      <c r="C593" s="7" t="s">
        <v>15</v>
      </c>
      <c r="D593" s="7" t="s">
        <v>19</v>
      </c>
      <c r="E593" s="7" t="s">
        <v>28</v>
      </c>
      <c r="F593" s="7" t="s">
        <v>29</v>
      </c>
      <c r="G593" s="8">
        <v>43440.543275462966</v>
      </c>
      <c r="H593" s="8">
        <v>43440.602268518516</v>
      </c>
      <c r="I593" s="7">
        <v>6972</v>
      </c>
      <c r="J593" s="9">
        <v>1395</v>
      </c>
      <c r="K593" s="9">
        <v>0</v>
      </c>
      <c r="L593" s="9">
        <v>0</v>
      </c>
      <c r="M593" s="9">
        <v>0</v>
      </c>
      <c r="N593" s="9">
        <v>5577</v>
      </c>
    </row>
    <row r="594" spans="1:14" ht="24.75" customHeight="1">
      <c r="A594" s="10" t="s">
        <v>1407</v>
      </c>
      <c r="B594" s="10" t="s">
        <v>1408</v>
      </c>
      <c r="C594" s="10" t="s">
        <v>18</v>
      </c>
      <c r="D594" s="10" t="s">
        <v>19</v>
      </c>
      <c r="E594" s="10" t="s">
        <v>1017</v>
      </c>
      <c r="F594" s="10" t="s">
        <v>1018</v>
      </c>
      <c r="G594" s="11">
        <v>43441.74706018518</v>
      </c>
      <c r="H594" s="11">
        <v>43444.60197916667</v>
      </c>
      <c r="I594" s="10">
        <v>247500</v>
      </c>
      <c r="J594" s="12">
        <v>37125</v>
      </c>
      <c r="K594" s="12">
        <v>0</v>
      </c>
      <c r="L594" s="12">
        <v>39971</v>
      </c>
      <c r="M594" s="12">
        <v>0</v>
      </c>
      <c r="N594" s="12">
        <v>250346</v>
      </c>
    </row>
    <row r="595" spans="1:14" ht="24.75" customHeight="1">
      <c r="A595" s="7" t="s">
        <v>1409</v>
      </c>
      <c r="B595" s="7" t="s">
        <v>1368</v>
      </c>
      <c r="C595" s="7" t="s">
        <v>18</v>
      </c>
      <c r="D595" s="7" t="s">
        <v>19</v>
      </c>
      <c r="E595" s="7" t="s">
        <v>165</v>
      </c>
      <c r="F595" s="7" t="s">
        <v>166</v>
      </c>
      <c r="G595" s="8">
        <v>43444.518692129626</v>
      </c>
      <c r="H595" s="8">
        <v>43454.49429398148</v>
      </c>
      <c r="I595" s="7">
        <v>99755</v>
      </c>
      <c r="J595" s="9">
        <v>0</v>
      </c>
      <c r="K595" s="9">
        <v>0</v>
      </c>
      <c r="L595" s="9">
        <v>0</v>
      </c>
      <c r="M595" s="9">
        <v>0</v>
      </c>
      <c r="N595" s="9">
        <v>99755</v>
      </c>
    </row>
    <row r="596" spans="1:14" ht="24.75" customHeight="1">
      <c r="A596" s="10" t="s">
        <v>1410</v>
      </c>
      <c r="B596" s="10" t="s">
        <v>1411</v>
      </c>
      <c r="C596" s="10" t="s">
        <v>18</v>
      </c>
      <c r="D596" s="10" t="s">
        <v>19</v>
      </c>
      <c r="E596" s="10" t="s">
        <v>125</v>
      </c>
      <c r="F596" s="10" t="s">
        <v>126</v>
      </c>
      <c r="G596" s="11">
        <v>43444.52239583333</v>
      </c>
      <c r="H596" s="11">
        <v>43451.77777777778</v>
      </c>
      <c r="I596" s="10">
        <v>80100</v>
      </c>
      <c r="J596" s="12">
        <v>0</v>
      </c>
      <c r="K596" s="12">
        <v>0</v>
      </c>
      <c r="L596" s="12">
        <v>15219</v>
      </c>
      <c r="M596" s="12">
        <v>0</v>
      </c>
      <c r="N596" s="12">
        <v>95319</v>
      </c>
    </row>
    <row r="597" spans="1:14" ht="24.75" customHeight="1">
      <c r="A597" s="7" t="s">
        <v>1412</v>
      </c>
      <c r="B597" s="7" t="s">
        <v>1413</v>
      </c>
      <c r="C597" s="7" t="s">
        <v>15</v>
      </c>
      <c r="D597" s="7" t="s">
        <v>19</v>
      </c>
      <c r="E597" s="7" t="s">
        <v>143</v>
      </c>
      <c r="F597" s="7" t="s">
        <v>144</v>
      </c>
      <c r="G597" s="8">
        <v>43444.554560185185</v>
      </c>
      <c r="H597" s="8">
        <v>43451.67390046296</v>
      </c>
      <c r="I597" s="7">
        <v>1881924</v>
      </c>
      <c r="J597" s="9">
        <v>0</v>
      </c>
      <c r="K597" s="9">
        <v>0</v>
      </c>
      <c r="L597" s="9">
        <v>357565.56</v>
      </c>
      <c r="M597" s="9">
        <v>0</v>
      </c>
      <c r="N597" s="9">
        <v>2239489.56</v>
      </c>
    </row>
    <row r="598" spans="1:14" ht="24.75" customHeight="1">
      <c r="A598" s="10" t="s">
        <v>1414</v>
      </c>
      <c r="B598" s="10" t="s">
        <v>288</v>
      </c>
      <c r="C598" s="10" t="s">
        <v>18</v>
      </c>
      <c r="D598" s="10" t="s">
        <v>19</v>
      </c>
      <c r="E598" s="10" t="s">
        <v>40</v>
      </c>
      <c r="F598" s="10" t="s">
        <v>41</v>
      </c>
      <c r="G598" s="11">
        <v>43446.43476851852</v>
      </c>
      <c r="H598" s="11">
        <v>43446.44359953704</v>
      </c>
      <c r="I598" s="10">
        <v>35000</v>
      </c>
      <c r="J598" s="12">
        <v>0</v>
      </c>
      <c r="K598" s="12">
        <v>0</v>
      </c>
      <c r="L598" s="12">
        <v>0</v>
      </c>
      <c r="M598" s="12">
        <v>0</v>
      </c>
      <c r="N598" s="12">
        <v>35000</v>
      </c>
    </row>
    <row r="599" spans="1:14" ht="24.75" customHeight="1">
      <c r="A599" s="10" t="s">
        <v>1415</v>
      </c>
      <c r="B599" s="10" t="s">
        <v>1416</v>
      </c>
      <c r="C599" s="10" t="s">
        <v>18</v>
      </c>
      <c r="D599" s="10" t="s">
        <v>19</v>
      </c>
      <c r="E599" s="10" t="s">
        <v>1017</v>
      </c>
      <c r="F599" s="10" t="s">
        <v>1018</v>
      </c>
      <c r="G599" s="11">
        <v>43446.51887731482</v>
      </c>
      <c r="H599" s="11">
        <v>43451.676041666666</v>
      </c>
      <c r="I599" s="10">
        <v>107100</v>
      </c>
      <c r="J599" s="12">
        <v>16065</v>
      </c>
      <c r="K599" s="12">
        <v>0</v>
      </c>
      <c r="L599" s="12">
        <v>17297</v>
      </c>
      <c r="M599" s="12">
        <v>0</v>
      </c>
      <c r="N599" s="12">
        <v>108332</v>
      </c>
    </row>
    <row r="600" spans="1:14" ht="24.75" customHeight="1">
      <c r="A600" s="7" t="s">
        <v>1417</v>
      </c>
      <c r="B600" s="7" t="s">
        <v>1418</v>
      </c>
      <c r="C600" s="7" t="s">
        <v>15</v>
      </c>
      <c r="D600" s="7" t="s">
        <v>19</v>
      </c>
      <c r="E600" s="7" t="s">
        <v>143</v>
      </c>
      <c r="F600" s="7" t="s">
        <v>144</v>
      </c>
      <c r="G600" s="8">
        <v>43446.55503472222</v>
      </c>
      <c r="H600" s="8">
        <v>43451.671006944445</v>
      </c>
      <c r="I600" s="7">
        <v>578414</v>
      </c>
      <c r="J600" s="9">
        <v>0</v>
      </c>
      <c r="K600" s="9">
        <v>0</v>
      </c>
      <c r="L600" s="9">
        <v>109898.66</v>
      </c>
      <c r="M600" s="9">
        <v>0</v>
      </c>
      <c r="N600" s="9">
        <v>688312.66</v>
      </c>
    </row>
    <row r="601" spans="1:14" ht="24.75" customHeight="1">
      <c r="A601" s="10" t="s">
        <v>1419</v>
      </c>
      <c r="B601" s="10" t="s">
        <v>1420</v>
      </c>
      <c r="C601" s="10" t="s">
        <v>18</v>
      </c>
      <c r="D601" s="10" t="s">
        <v>19</v>
      </c>
      <c r="E601" s="10" t="s">
        <v>1017</v>
      </c>
      <c r="F601" s="10" t="s">
        <v>1018</v>
      </c>
      <c r="G601" s="11">
        <v>43446.64417824074</v>
      </c>
      <c r="H601" s="11">
        <v>43451.67487268519</v>
      </c>
      <c r="I601" s="10">
        <v>124950</v>
      </c>
      <c r="J601" s="12">
        <v>18743</v>
      </c>
      <c r="K601" s="12">
        <v>0</v>
      </c>
      <c r="L601" s="12">
        <v>20179</v>
      </c>
      <c r="M601" s="12">
        <v>0</v>
      </c>
      <c r="N601" s="12">
        <v>126386</v>
      </c>
    </row>
    <row r="602" spans="1:14" ht="24.75" customHeight="1">
      <c r="A602" s="7" t="s">
        <v>1421</v>
      </c>
      <c r="B602" s="7" t="s">
        <v>37</v>
      </c>
      <c r="C602" s="7" t="s">
        <v>18</v>
      </c>
      <c r="D602" s="7" t="s">
        <v>19</v>
      </c>
      <c r="E602" s="7" t="s">
        <v>38</v>
      </c>
      <c r="F602" s="7" t="s">
        <v>39</v>
      </c>
      <c r="G602" s="8">
        <v>43447.7758912037</v>
      </c>
      <c r="H602" s="8">
        <v>43447.65078703704</v>
      </c>
      <c r="I602" s="7">
        <v>233322</v>
      </c>
      <c r="J602" s="9">
        <v>0</v>
      </c>
      <c r="K602" s="9">
        <v>0</v>
      </c>
      <c r="L602" s="9">
        <v>0</v>
      </c>
      <c r="M602" s="9">
        <v>0</v>
      </c>
      <c r="N602" s="9">
        <v>233322</v>
      </c>
    </row>
    <row r="603" spans="1:14" ht="24.75" customHeight="1">
      <c r="A603" s="10" t="s">
        <v>1422</v>
      </c>
      <c r="B603" s="10" t="s">
        <v>1423</v>
      </c>
      <c r="C603" s="10" t="s">
        <v>18</v>
      </c>
      <c r="D603" s="10" t="s">
        <v>19</v>
      </c>
      <c r="E603" s="10" t="s">
        <v>1017</v>
      </c>
      <c r="F603" s="10" t="s">
        <v>1018</v>
      </c>
      <c r="G603" s="11">
        <v>43448.61125</v>
      </c>
      <c r="H603" s="11">
        <v>43451.6619212963</v>
      </c>
      <c r="I603" s="10">
        <v>550000</v>
      </c>
      <c r="J603" s="12">
        <v>88000</v>
      </c>
      <c r="K603" s="12">
        <v>0</v>
      </c>
      <c r="L603" s="12">
        <v>87780</v>
      </c>
      <c r="M603" s="12">
        <v>0</v>
      </c>
      <c r="N603" s="12">
        <v>549780</v>
      </c>
    </row>
    <row r="604" spans="1:14" ht="24.75" customHeight="1">
      <c r="A604" s="7" t="s">
        <v>1424</v>
      </c>
      <c r="B604" s="13" t="s">
        <v>1425</v>
      </c>
      <c r="C604" s="7" t="s">
        <v>18</v>
      </c>
      <c r="D604" s="7" t="s">
        <v>19</v>
      </c>
      <c r="E604" s="7" t="s">
        <v>1051</v>
      </c>
      <c r="F604" s="7" t="s">
        <v>1052</v>
      </c>
      <c r="G604" s="8">
        <v>43448.686215277776</v>
      </c>
      <c r="H604" s="8">
        <v>43451.654965277776</v>
      </c>
      <c r="I604" s="7">
        <v>4208553</v>
      </c>
      <c r="J604" s="9">
        <v>0</v>
      </c>
      <c r="K604" s="9">
        <v>0</v>
      </c>
      <c r="L604" s="9">
        <v>799625</v>
      </c>
      <c r="M604" s="9">
        <v>0</v>
      </c>
      <c r="N604" s="9">
        <v>5008178</v>
      </c>
    </row>
    <row r="605" spans="1:14" ht="24.75" customHeight="1">
      <c r="A605" s="10" t="s">
        <v>1426</v>
      </c>
      <c r="B605" s="10" t="s">
        <v>1427</v>
      </c>
      <c r="C605" s="10" t="s">
        <v>18</v>
      </c>
      <c r="D605" s="10" t="s">
        <v>16</v>
      </c>
      <c r="E605" s="10" t="s">
        <v>1428</v>
      </c>
      <c r="F605" s="10" t="s">
        <v>1429</v>
      </c>
      <c r="G605" s="11">
        <v>43451.413518518515</v>
      </c>
      <c r="H605" s="11">
        <v>43451.67775462963</v>
      </c>
      <c r="I605" s="10">
        <v>516</v>
      </c>
      <c r="J605" s="12">
        <v>0</v>
      </c>
      <c r="K605" s="12">
        <v>0</v>
      </c>
      <c r="L605" s="12">
        <v>98.04</v>
      </c>
      <c r="M605" s="12">
        <v>0</v>
      </c>
      <c r="N605" s="12">
        <v>614.04</v>
      </c>
    </row>
    <row r="606" spans="1:14" ht="24.75" customHeight="1">
      <c r="A606" s="10" t="s">
        <v>1430</v>
      </c>
      <c r="B606" s="10" t="s">
        <v>221</v>
      </c>
      <c r="C606" s="10" t="s">
        <v>15</v>
      </c>
      <c r="D606" s="10" t="s">
        <v>16</v>
      </c>
      <c r="E606" s="10" t="s">
        <v>129</v>
      </c>
      <c r="F606" s="10" t="s">
        <v>130</v>
      </c>
      <c r="G606" s="11">
        <v>43453.680243055554</v>
      </c>
      <c r="H606" s="11">
        <v>43474.73238425926</v>
      </c>
      <c r="I606" s="10">
        <v>2300000</v>
      </c>
      <c r="J606" s="12">
        <v>0</v>
      </c>
      <c r="K606" s="12">
        <v>0</v>
      </c>
      <c r="L606" s="12">
        <v>437000</v>
      </c>
      <c r="M606" s="12">
        <v>0</v>
      </c>
      <c r="N606" s="12">
        <v>2737000</v>
      </c>
    </row>
    <row r="607" spans="1:14" ht="24.75" customHeight="1">
      <c r="A607" s="7" t="s">
        <v>1431</v>
      </c>
      <c r="B607" s="7" t="s">
        <v>1372</v>
      </c>
      <c r="C607" s="7" t="s">
        <v>18</v>
      </c>
      <c r="D607" s="7" t="s">
        <v>19</v>
      </c>
      <c r="E607" s="7" t="s">
        <v>1373</v>
      </c>
      <c r="F607" s="7" t="s">
        <v>1374</v>
      </c>
      <c r="G607" s="8">
        <v>43453.692037037035</v>
      </c>
      <c r="H607" s="8">
        <v>43453.74684027778</v>
      </c>
      <c r="I607" s="7">
        <v>5040</v>
      </c>
      <c r="J607" s="9">
        <v>50.4</v>
      </c>
      <c r="K607" s="9">
        <v>0</v>
      </c>
      <c r="L607" s="9">
        <v>948.02</v>
      </c>
      <c r="M607" s="9">
        <v>0</v>
      </c>
      <c r="N607" s="9">
        <v>5937.62</v>
      </c>
    </row>
    <row r="608" spans="1:14" ht="24.75" customHeight="1">
      <c r="A608" s="10" t="s">
        <v>1432</v>
      </c>
      <c r="B608" s="10" t="s">
        <v>1433</v>
      </c>
      <c r="C608" s="10" t="s">
        <v>18</v>
      </c>
      <c r="D608" s="10" t="s">
        <v>19</v>
      </c>
      <c r="E608" s="10" t="s">
        <v>40</v>
      </c>
      <c r="F608" s="10" t="s">
        <v>41</v>
      </c>
      <c r="G608" s="11">
        <v>43453.76037037037</v>
      </c>
      <c r="H608" s="11">
        <v>43454.63421296296</v>
      </c>
      <c r="I608" s="10">
        <v>404910</v>
      </c>
      <c r="J608" s="12">
        <v>8503</v>
      </c>
      <c r="K608" s="12">
        <v>0</v>
      </c>
      <c r="L608" s="12">
        <v>0</v>
      </c>
      <c r="M608" s="12">
        <v>0</v>
      </c>
      <c r="N608" s="12">
        <v>396407</v>
      </c>
    </row>
    <row r="609" spans="1:14" ht="24.75" customHeight="1">
      <c r="A609" s="7" t="s">
        <v>1434</v>
      </c>
      <c r="B609" s="7" t="s">
        <v>1435</v>
      </c>
      <c r="C609" s="7" t="s">
        <v>15</v>
      </c>
      <c r="D609" s="7" t="s">
        <v>16</v>
      </c>
      <c r="E609" s="7" t="s">
        <v>1436</v>
      </c>
      <c r="F609" s="7" t="s">
        <v>1437</v>
      </c>
      <c r="G609" s="8">
        <v>43454.42796296296</v>
      </c>
      <c r="H609" s="8">
        <v>43477.49601851852</v>
      </c>
      <c r="I609" s="7">
        <v>6980000</v>
      </c>
      <c r="J609" s="9">
        <v>0</v>
      </c>
      <c r="K609" s="9">
        <v>0</v>
      </c>
      <c r="L609" s="9">
        <v>0</v>
      </c>
      <c r="M609" s="9">
        <v>0</v>
      </c>
      <c r="N609" s="9">
        <v>6980000</v>
      </c>
    </row>
    <row r="610" spans="1:14" ht="24.75" customHeight="1">
      <c r="A610" s="10" t="s">
        <v>1438</v>
      </c>
      <c r="B610" s="10" t="s">
        <v>1439</v>
      </c>
      <c r="C610" s="10" t="s">
        <v>18</v>
      </c>
      <c r="D610" s="10" t="s">
        <v>19</v>
      </c>
      <c r="E610" s="10" t="s">
        <v>40</v>
      </c>
      <c r="F610" s="10" t="s">
        <v>41</v>
      </c>
      <c r="G610" s="11">
        <v>43454.541180555556</v>
      </c>
      <c r="H610" s="11">
        <v>43454.62679398148</v>
      </c>
      <c r="I610" s="10">
        <v>100000</v>
      </c>
      <c r="J610" s="12">
        <v>0</v>
      </c>
      <c r="K610" s="12">
        <v>0</v>
      </c>
      <c r="L610" s="12">
        <v>0</v>
      </c>
      <c r="M610" s="12">
        <v>0</v>
      </c>
      <c r="N610" s="12">
        <v>100000</v>
      </c>
    </row>
    <row r="611" spans="1:14" ht="24.75" customHeight="1">
      <c r="A611" s="7" t="s">
        <v>1440</v>
      </c>
      <c r="B611" s="7" t="s">
        <v>138</v>
      </c>
      <c r="C611" s="7" t="s">
        <v>18</v>
      </c>
      <c r="D611" s="7" t="s">
        <v>19</v>
      </c>
      <c r="E611" s="7" t="s">
        <v>92</v>
      </c>
      <c r="F611" s="7" t="s">
        <v>93</v>
      </c>
      <c r="G611" s="8">
        <v>43454.69064814815</v>
      </c>
      <c r="H611" s="8">
        <v>43458.46869212963</v>
      </c>
      <c r="I611" s="7">
        <v>3.5</v>
      </c>
      <c r="J611" s="9">
        <v>0</v>
      </c>
      <c r="K611" s="9">
        <v>0</v>
      </c>
      <c r="L611" s="9">
        <v>0</v>
      </c>
      <c r="M611" s="9">
        <v>0</v>
      </c>
      <c r="N611" s="9">
        <v>3.5</v>
      </c>
    </row>
    <row r="612" spans="1:14" ht="24.75" customHeight="1">
      <c r="A612" s="10" t="s">
        <v>1441</v>
      </c>
      <c r="B612" s="10" t="s">
        <v>1387</v>
      </c>
      <c r="C612" s="10" t="s">
        <v>18</v>
      </c>
      <c r="D612" s="10" t="s">
        <v>19</v>
      </c>
      <c r="E612" s="10" t="s">
        <v>96</v>
      </c>
      <c r="F612" s="10" t="s">
        <v>97</v>
      </c>
      <c r="G612" s="11">
        <v>43455.52185185185</v>
      </c>
      <c r="H612" s="11">
        <v>43455.55596064815</v>
      </c>
      <c r="I612" s="10">
        <v>75284</v>
      </c>
      <c r="J612" s="12">
        <v>0</v>
      </c>
      <c r="K612" s="12">
        <v>0</v>
      </c>
      <c r="L612" s="12">
        <v>0</v>
      </c>
      <c r="M612" s="12">
        <v>0</v>
      </c>
      <c r="N612" s="12">
        <v>75284</v>
      </c>
    </row>
    <row r="613" spans="1:14" ht="24.75" customHeight="1">
      <c r="A613" s="7" t="s">
        <v>1442</v>
      </c>
      <c r="B613" s="7" t="s">
        <v>1443</v>
      </c>
      <c r="C613" s="7" t="s">
        <v>15</v>
      </c>
      <c r="D613" s="7" t="s">
        <v>19</v>
      </c>
      <c r="E613" s="7" t="s">
        <v>1444</v>
      </c>
      <c r="F613" s="7" t="s">
        <v>1445</v>
      </c>
      <c r="G613" s="8">
        <v>43455.734918981485</v>
      </c>
      <c r="H613" s="8">
        <v>43455.79850694445</v>
      </c>
      <c r="I613" s="7">
        <v>600</v>
      </c>
      <c r="J613" s="9">
        <v>0</v>
      </c>
      <c r="K613" s="9">
        <v>0</v>
      </c>
      <c r="L613" s="9">
        <v>0</v>
      </c>
      <c r="M613" s="9">
        <v>0</v>
      </c>
      <c r="N613" s="9">
        <v>600</v>
      </c>
    </row>
    <row r="614" spans="1:14" ht="24.75" customHeight="1">
      <c r="A614" s="10" t="s">
        <v>1446</v>
      </c>
      <c r="B614" s="10" t="s">
        <v>1447</v>
      </c>
      <c r="C614" s="10" t="s">
        <v>18</v>
      </c>
      <c r="D614" s="10" t="s">
        <v>19</v>
      </c>
      <c r="E614" s="10" t="s">
        <v>32</v>
      </c>
      <c r="F614" s="10" t="s">
        <v>33</v>
      </c>
      <c r="G614" s="11">
        <v>43458.414606481485</v>
      </c>
      <c r="H614" s="11">
        <v>43458.46827546296</v>
      </c>
      <c r="I614" s="10">
        <v>96259</v>
      </c>
      <c r="J614" s="12">
        <v>0</v>
      </c>
      <c r="K614" s="12">
        <v>0</v>
      </c>
      <c r="L614" s="12">
        <v>0</v>
      </c>
      <c r="M614" s="12">
        <v>0</v>
      </c>
      <c r="N614" s="12">
        <v>96259</v>
      </c>
    </row>
    <row r="615" spans="1:14" ht="24.75" customHeight="1">
      <c r="A615" s="7" t="s">
        <v>1448</v>
      </c>
      <c r="B615" s="7" t="s">
        <v>1447</v>
      </c>
      <c r="C615" s="7" t="s">
        <v>18</v>
      </c>
      <c r="D615" s="7" t="s">
        <v>19</v>
      </c>
      <c r="E615" s="7" t="s">
        <v>32</v>
      </c>
      <c r="F615" s="7" t="s">
        <v>33</v>
      </c>
      <c r="G615" s="8">
        <v>43458.43471064815</v>
      </c>
      <c r="H615" s="8">
        <v>43458.46791666667</v>
      </c>
      <c r="I615" s="7">
        <v>68503</v>
      </c>
      <c r="J615" s="9">
        <v>0</v>
      </c>
      <c r="K615" s="9">
        <v>0</v>
      </c>
      <c r="L615" s="9">
        <v>0</v>
      </c>
      <c r="M615" s="9">
        <v>0</v>
      </c>
      <c r="N615" s="9">
        <v>68503</v>
      </c>
    </row>
    <row r="616" spans="1:14" ht="24.75" customHeight="1">
      <c r="A616" s="10" t="s">
        <v>1449</v>
      </c>
      <c r="B616" s="10" t="s">
        <v>1450</v>
      </c>
      <c r="C616" s="10" t="s">
        <v>15</v>
      </c>
      <c r="D616" s="10" t="s">
        <v>19</v>
      </c>
      <c r="E616" s="10" t="s">
        <v>30</v>
      </c>
      <c r="F616" s="10" t="s">
        <v>31</v>
      </c>
      <c r="G616" s="11">
        <v>43458.487025462964</v>
      </c>
      <c r="H616" s="11">
        <v>43458.502847222226</v>
      </c>
      <c r="I616" s="10">
        <v>477324</v>
      </c>
      <c r="J616" s="12">
        <v>0</v>
      </c>
      <c r="K616" s="12">
        <v>0</v>
      </c>
      <c r="L616" s="12">
        <v>90691.56</v>
      </c>
      <c r="M616" s="12">
        <v>0</v>
      </c>
      <c r="N616" s="12">
        <v>568015.56</v>
      </c>
    </row>
    <row r="617" spans="1:14" ht="24.75" customHeight="1">
      <c r="A617" s="7" t="s">
        <v>1451</v>
      </c>
      <c r="B617" s="7" t="s">
        <v>1452</v>
      </c>
      <c r="C617" s="7" t="s">
        <v>18</v>
      </c>
      <c r="D617" s="7" t="s">
        <v>19</v>
      </c>
      <c r="E617" s="7" t="s">
        <v>136</v>
      </c>
      <c r="F617" s="7" t="s">
        <v>137</v>
      </c>
      <c r="G617" s="8">
        <v>43458.498703703706</v>
      </c>
      <c r="H617" s="8">
        <v>43458.50224537037</v>
      </c>
      <c r="I617" s="7">
        <v>7494.24</v>
      </c>
      <c r="J617" s="9">
        <v>0</v>
      </c>
      <c r="K617" s="9">
        <v>0</v>
      </c>
      <c r="L617" s="9">
        <v>1423.91</v>
      </c>
      <c r="M617" s="9">
        <v>0</v>
      </c>
      <c r="N617" s="9">
        <v>8918.15</v>
      </c>
    </row>
    <row r="618" spans="1:14" ht="24.75" customHeight="1">
      <c r="A618" s="10" t="s">
        <v>1453</v>
      </c>
      <c r="B618" s="10" t="s">
        <v>1454</v>
      </c>
      <c r="C618" s="10" t="s">
        <v>18</v>
      </c>
      <c r="D618" s="10" t="s">
        <v>19</v>
      </c>
      <c r="E618" s="10" t="s">
        <v>20</v>
      </c>
      <c r="F618" s="10" t="s">
        <v>21</v>
      </c>
      <c r="G618" s="11">
        <v>43460.690671296295</v>
      </c>
      <c r="H618" s="11">
        <v>43460.70190972222</v>
      </c>
      <c r="I618" s="10">
        <v>1197350</v>
      </c>
      <c r="J618" s="12">
        <v>0</v>
      </c>
      <c r="K618" s="12">
        <v>0</v>
      </c>
      <c r="L618" s="12">
        <v>0</v>
      </c>
      <c r="M618" s="12">
        <v>0</v>
      </c>
      <c r="N618" s="12">
        <v>1197350</v>
      </c>
    </row>
    <row r="619" spans="1:14" ht="24.75" customHeight="1">
      <c r="A619" s="10" t="s">
        <v>1455</v>
      </c>
      <c r="B619" s="10" t="s">
        <v>1456</v>
      </c>
      <c r="C619" s="10" t="s">
        <v>18</v>
      </c>
      <c r="D619" s="10" t="s">
        <v>19</v>
      </c>
      <c r="E619" s="10" t="s">
        <v>1017</v>
      </c>
      <c r="F619" s="10" t="s">
        <v>1018</v>
      </c>
      <c r="G619" s="11">
        <v>43469.43711805555</v>
      </c>
      <c r="H619" s="11">
        <v>43469.765081018515</v>
      </c>
      <c r="I619" s="10">
        <v>124950</v>
      </c>
      <c r="J619" s="12">
        <v>18743</v>
      </c>
      <c r="K619" s="12">
        <v>0</v>
      </c>
      <c r="L619" s="12">
        <v>20179</v>
      </c>
      <c r="M619" s="12">
        <v>0</v>
      </c>
      <c r="N619" s="12">
        <v>126386</v>
      </c>
    </row>
    <row r="620" spans="1:14" ht="24.75" customHeight="1">
      <c r="A620" s="7" t="s">
        <v>1457</v>
      </c>
      <c r="B620" s="7" t="s">
        <v>1458</v>
      </c>
      <c r="C620" s="7" t="s">
        <v>15</v>
      </c>
      <c r="D620" s="7" t="s">
        <v>19</v>
      </c>
      <c r="E620" s="7" t="s">
        <v>107</v>
      </c>
      <c r="F620" s="7" t="s">
        <v>108</v>
      </c>
      <c r="G620" s="8">
        <v>43469.4530787037</v>
      </c>
      <c r="H620" s="8">
        <v>43488.756377314814</v>
      </c>
      <c r="I620" s="7">
        <v>59</v>
      </c>
      <c r="J620" s="9">
        <v>0</v>
      </c>
      <c r="K620" s="9">
        <v>0</v>
      </c>
      <c r="L620" s="9">
        <v>11.21</v>
      </c>
      <c r="M620" s="9">
        <v>0</v>
      </c>
      <c r="N620" s="9">
        <v>70.21</v>
      </c>
    </row>
    <row r="621" spans="1:14" ht="24.75" customHeight="1">
      <c r="A621" s="10" t="s">
        <v>1459</v>
      </c>
      <c r="B621" s="10" t="s">
        <v>1460</v>
      </c>
      <c r="C621" s="10" t="s">
        <v>15</v>
      </c>
      <c r="D621" s="10" t="s">
        <v>19</v>
      </c>
      <c r="E621" s="10" t="s">
        <v>28</v>
      </c>
      <c r="F621" s="10" t="s">
        <v>29</v>
      </c>
      <c r="G621" s="11">
        <v>43469.46194444445</v>
      </c>
      <c r="H621" s="11">
        <v>43469.766180555554</v>
      </c>
      <c r="I621" s="10">
        <v>849140</v>
      </c>
      <c r="J621" s="12">
        <v>0</v>
      </c>
      <c r="K621" s="12">
        <v>0</v>
      </c>
      <c r="L621" s="12">
        <v>0</v>
      </c>
      <c r="M621" s="12">
        <v>0</v>
      </c>
      <c r="N621" s="12">
        <v>849140</v>
      </c>
    </row>
    <row r="622" spans="1:14" ht="24.75" customHeight="1">
      <c r="A622" s="7" t="s">
        <v>1461</v>
      </c>
      <c r="B622" s="7" t="s">
        <v>1462</v>
      </c>
      <c r="C622" s="7" t="s">
        <v>18</v>
      </c>
      <c r="D622" s="7" t="s">
        <v>19</v>
      </c>
      <c r="E622" s="7" t="s">
        <v>32</v>
      </c>
      <c r="F622" s="7" t="s">
        <v>33</v>
      </c>
      <c r="G622" s="8">
        <v>43472.77646990741</v>
      </c>
      <c r="H622" s="8">
        <v>43490.45130787037</v>
      </c>
      <c r="I622" s="7">
        <v>53613</v>
      </c>
      <c r="J622" s="9">
        <v>0</v>
      </c>
      <c r="K622" s="9">
        <v>0</v>
      </c>
      <c r="L622" s="9">
        <v>0</v>
      </c>
      <c r="M622" s="9">
        <v>0</v>
      </c>
      <c r="N622" s="9">
        <v>53613</v>
      </c>
    </row>
    <row r="623" spans="1:14" ht="24.75" customHeight="1">
      <c r="A623" s="10" t="s">
        <v>1463</v>
      </c>
      <c r="B623" s="10" t="s">
        <v>1462</v>
      </c>
      <c r="C623" s="10" t="s">
        <v>18</v>
      </c>
      <c r="D623" s="10" t="s">
        <v>19</v>
      </c>
      <c r="E623" s="10" t="s">
        <v>32</v>
      </c>
      <c r="F623" s="10" t="s">
        <v>33</v>
      </c>
      <c r="G623" s="11">
        <v>43472.780011574076</v>
      </c>
      <c r="H623" s="11">
        <v>43490.45109953704</v>
      </c>
      <c r="I623" s="10">
        <v>47926</v>
      </c>
      <c r="J623" s="12">
        <v>0</v>
      </c>
      <c r="K623" s="12">
        <v>0</v>
      </c>
      <c r="L623" s="12">
        <v>0</v>
      </c>
      <c r="M623" s="12">
        <v>0</v>
      </c>
      <c r="N623" s="12">
        <v>47926</v>
      </c>
    </row>
    <row r="624" spans="1:14" ht="24.75" customHeight="1">
      <c r="A624" s="7" t="s">
        <v>1464</v>
      </c>
      <c r="B624" s="7" t="s">
        <v>1465</v>
      </c>
      <c r="C624" s="7" t="s">
        <v>18</v>
      </c>
      <c r="D624" s="7" t="s">
        <v>19</v>
      </c>
      <c r="E624" s="7" t="s">
        <v>160</v>
      </c>
      <c r="F624" s="7" t="s">
        <v>161</v>
      </c>
      <c r="G624" s="8">
        <v>43473.50168981482</v>
      </c>
      <c r="H624" s="8">
        <v>43474.733148148145</v>
      </c>
      <c r="I624" s="7">
        <v>1487250</v>
      </c>
      <c r="J624" s="9">
        <v>148725</v>
      </c>
      <c r="K624" s="9">
        <v>0</v>
      </c>
      <c r="L624" s="9">
        <v>254320</v>
      </c>
      <c r="M624" s="9">
        <v>0</v>
      </c>
      <c r="N624" s="9">
        <v>1592845</v>
      </c>
    </row>
    <row r="625" spans="1:14" ht="24.75" customHeight="1">
      <c r="A625" s="10" t="s">
        <v>1466</v>
      </c>
      <c r="B625" s="10" t="s">
        <v>1467</v>
      </c>
      <c r="C625" s="10" t="s">
        <v>18</v>
      </c>
      <c r="D625" s="10" t="s">
        <v>19</v>
      </c>
      <c r="E625" s="10" t="s">
        <v>81</v>
      </c>
      <c r="F625" s="10" t="s">
        <v>82</v>
      </c>
      <c r="G625" s="11">
        <v>43473.63104166667</v>
      </c>
      <c r="H625" s="11">
        <v>43473.69174768519</v>
      </c>
      <c r="I625" s="10">
        <v>60403</v>
      </c>
      <c r="J625" s="12">
        <v>0</v>
      </c>
      <c r="K625" s="12">
        <v>0</v>
      </c>
      <c r="L625" s="12">
        <v>11477</v>
      </c>
      <c r="M625" s="12">
        <v>0</v>
      </c>
      <c r="N625" s="12">
        <v>71880</v>
      </c>
    </row>
    <row r="626" spans="1:14" ht="24.75" customHeight="1">
      <c r="A626" s="7" t="s">
        <v>1468</v>
      </c>
      <c r="B626" s="7" t="s">
        <v>1469</v>
      </c>
      <c r="C626" s="7" t="s">
        <v>15</v>
      </c>
      <c r="D626" s="7" t="s">
        <v>19</v>
      </c>
      <c r="E626" s="7" t="s">
        <v>162</v>
      </c>
      <c r="F626" s="7" t="s">
        <v>163</v>
      </c>
      <c r="G626" s="8">
        <v>43473.646261574075</v>
      </c>
      <c r="H626" s="8">
        <v>43504.47528935185</v>
      </c>
      <c r="I626" s="7">
        <v>300000</v>
      </c>
      <c r="J626" s="9">
        <v>0</v>
      </c>
      <c r="K626" s="9">
        <v>0</v>
      </c>
      <c r="L626" s="9">
        <v>57000</v>
      </c>
      <c r="M626" s="9">
        <v>0</v>
      </c>
      <c r="N626" s="9">
        <v>357000</v>
      </c>
    </row>
    <row r="627" spans="1:14" ht="24.75" customHeight="1">
      <c r="A627" s="10" t="s">
        <v>1470</v>
      </c>
      <c r="B627" s="10" t="s">
        <v>1471</v>
      </c>
      <c r="C627" s="10" t="s">
        <v>18</v>
      </c>
      <c r="D627" s="10" t="s">
        <v>19</v>
      </c>
      <c r="E627" s="10" t="s">
        <v>263</v>
      </c>
      <c r="F627" s="10" t="s">
        <v>264</v>
      </c>
      <c r="G627" s="11">
        <v>43474.41202546296</v>
      </c>
      <c r="H627" s="11">
        <v>43475.6384375</v>
      </c>
      <c r="I627" s="10">
        <v>585.6</v>
      </c>
      <c r="J627" s="12">
        <v>0</v>
      </c>
      <c r="K627" s="12">
        <v>0</v>
      </c>
      <c r="L627" s="12">
        <v>0</v>
      </c>
      <c r="M627" s="12">
        <v>0</v>
      </c>
      <c r="N627" s="12">
        <v>585.6</v>
      </c>
    </row>
    <row r="628" spans="1:14" ht="24.75" customHeight="1">
      <c r="A628" s="7" t="s">
        <v>1472</v>
      </c>
      <c r="B628" s="7" t="s">
        <v>1473</v>
      </c>
      <c r="C628" s="7" t="s">
        <v>18</v>
      </c>
      <c r="D628" s="7" t="s">
        <v>19</v>
      </c>
      <c r="E628" s="7" t="s">
        <v>1017</v>
      </c>
      <c r="F628" s="7" t="s">
        <v>1018</v>
      </c>
      <c r="G628" s="8">
        <v>43479.629791666666</v>
      </c>
      <c r="H628" s="8">
        <v>43479.73783564815</v>
      </c>
      <c r="I628" s="7">
        <v>178500</v>
      </c>
      <c r="J628" s="9">
        <v>26775</v>
      </c>
      <c r="K628" s="9">
        <v>0</v>
      </c>
      <c r="L628" s="9">
        <v>28828</v>
      </c>
      <c r="M628" s="9">
        <v>0</v>
      </c>
      <c r="N628" s="9">
        <v>180553</v>
      </c>
    </row>
    <row r="629" spans="1:14" ht="24.75" customHeight="1">
      <c r="A629" s="10" t="s">
        <v>1474</v>
      </c>
      <c r="B629" s="10" t="s">
        <v>1475</v>
      </c>
      <c r="C629" s="10" t="s">
        <v>18</v>
      </c>
      <c r="D629" s="10" t="s">
        <v>19</v>
      </c>
      <c r="E629" s="10" t="s">
        <v>1017</v>
      </c>
      <c r="F629" s="10" t="s">
        <v>1018</v>
      </c>
      <c r="G629" s="11">
        <v>43480.70912037037</v>
      </c>
      <c r="H629" s="11">
        <v>43490.65576388889</v>
      </c>
      <c r="I629" s="10">
        <v>195000</v>
      </c>
      <c r="J629" s="12">
        <v>29250</v>
      </c>
      <c r="K629" s="12">
        <v>0</v>
      </c>
      <c r="L629" s="12">
        <v>31493</v>
      </c>
      <c r="M629" s="12">
        <v>0</v>
      </c>
      <c r="N629" s="12">
        <v>197243</v>
      </c>
    </row>
    <row r="630" spans="1:14" ht="24.75" customHeight="1">
      <c r="A630" s="7" t="s">
        <v>1476</v>
      </c>
      <c r="B630" s="7" t="s">
        <v>1477</v>
      </c>
      <c r="C630" s="7" t="s">
        <v>18</v>
      </c>
      <c r="D630" s="7" t="s">
        <v>19</v>
      </c>
      <c r="E630" s="7" t="s">
        <v>96</v>
      </c>
      <c r="F630" s="7" t="s">
        <v>97</v>
      </c>
      <c r="G630" s="8">
        <v>43481.475127314814</v>
      </c>
      <c r="H630" s="8">
        <v>43490.451157407406</v>
      </c>
      <c r="I630" s="7">
        <v>8926</v>
      </c>
      <c r="J630" s="9">
        <v>0</v>
      </c>
      <c r="K630" s="9">
        <v>0</v>
      </c>
      <c r="L630" s="9">
        <v>0</v>
      </c>
      <c r="M630" s="9">
        <v>0</v>
      </c>
      <c r="N630" s="9">
        <v>8926</v>
      </c>
    </row>
    <row r="631" spans="1:14" ht="24.75" customHeight="1">
      <c r="A631" s="10" t="s">
        <v>1478</v>
      </c>
      <c r="B631" s="10" t="s">
        <v>1479</v>
      </c>
      <c r="C631" s="10" t="s">
        <v>18</v>
      </c>
      <c r="D631" s="10" t="s">
        <v>19</v>
      </c>
      <c r="E631" s="10" t="s">
        <v>92</v>
      </c>
      <c r="F631" s="10" t="s">
        <v>93</v>
      </c>
      <c r="G631" s="11">
        <v>43482.41079861111</v>
      </c>
      <c r="H631" s="11">
        <v>43486.751875</v>
      </c>
      <c r="I631" s="10">
        <v>6.5</v>
      </c>
      <c r="J631" s="12">
        <v>0</v>
      </c>
      <c r="K631" s="12">
        <v>0</v>
      </c>
      <c r="L631" s="12">
        <v>0</v>
      </c>
      <c r="M631" s="12">
        <v>0</v>
      </c>
      <c r="N631" s="12">
        <v>6.5</v>
      </c>
    </row>
    <row r="632" spans="1:14" ht="24.75" customHeight="1">
      <c r="A632" s="10" t="s">
        <v>1482</v>
      </c>
      <c r="B632" s="10" t="s">
        <v>1483</v>
      </c>
      <c r="C632" s="10" t="s">
        <v>15</v>
      </c>
      <c r="D632" s="10" t="s">
        <v>19</v>
      </c>
      <c r="E632" s="10" t="s">
        <v>133</v>
      </c>
      <c r="F632" s="10" t="s">
        <v>134</v>
      </c>
      <c r="G632" s="11">
        <v>43483.619722222225</v>
      </c>
      <c r="H632" s="11">
        <v>43483.690671296295</v>
      </c>
      <c r="I632" s="10">
        <v>28555</v>
      </c>
      <c r="J632" s="12">
        <v>0</v>
      </c>
      <c r="K632" s="12">
        <v>0</v>
      </c>
      <c r="L632" s="12">
        <v>5425.45</v>
      </c>
      <c r="M632" s="12">
        <v>0</v>
      </c>
      <c r="N632" s="12">
        <v>33980.45</v>
      </c>
    </row>
    <row r="633" spans="1:14" ht="24.75" customHeight="1">
      <c r="A633" s="7" t="s">
        <v>1484</v>
      </c>
      <c r="B633" s="7" t="s">
        <v>1485</v>
      </c>
      <c r="C633" s="7" t="s">
        <v>18</v>
      </c>
      <c r="D633" s="7" t="s">
        <v>19</v>
      </c>
      <c r="E633" s="7" t="s">
        <v>125</v>
      </c>
      <c r="F633" s="7" t="s">
        <v>126</v>
      </c>
      <c r="G633" s="8">
        <v>43483.62064814815</v>
      </c>
      <c r="H633" s="8">
        <v>43487.75467592593</v>
      </c>
      <c r="I633" s="7">
        <v>1420000</v>
      </c>
      <c r="J633" s="9">
        <v>71000</v>
      </c>
      <c r="K633" s="9">
        <v>0</v>
      </c>
      <c r="L633" s="9">
        <v>256310</v>
      </c>
      <c r="M633" s="9">
        <v>0</v>
      </c>
      <c r="N633" s="9">
        <v>1605310</v>
      </c>
    </row>
    <row r="634" spans="1:14" ht="24.75" customHeight="1">
      <c r="A634" s="10" t="s">
        <v>1486</v>
      </c>
      <c r="B634" s="10" t="s">
        <v>1487</v>
      </c>
      <c r="C634" s="10" t="s">
        <v>15</v>
      </c>
      <c r="D634" s="10" t="s">
        <v>19</v>
      </c>
      <c r="E634" s="10" t="s">
        <v>133</v>
      </c>
      <c r="F634" s="10" t="s">
        <v>134</v>
      </c>
      <c r="G634" s="11">
        <v>43483.626909722225</v>
      </c>
      <c r="H634" s="11">
        <v>43483.69143518519</v>
      </c>
      <c r="I634" s="10">
        <v>28555</v>
      </c>
      <c r="J634" s="12">
        <v>0</v>
      </c>
      <c r="K634" s="12">
        <v>0</v>
      </c>
      <c r="L634" s="12">
        <v>5425.45</v>
      </c>
      <c r="M634" s="12">
        <v>0</v>
      </c>
      <c r="N634" s="12">
        <v>33980.45</v>
      </c>
    </row>
    <row r="635" spans="1:14" ht="24.75" customHeight="1">
      <c r="A635" s="7" t="s">
        <v>1488</v>
      </c>
      <c r="B635" s="7" t="s">
        <v>37</v>
      </c>
      <c r="C635" s="7" t="s">
        <v>18</v>
      </c>
      <c r="D635" s="7" t="s">
        <v>19</v>
      </c>
      <c r="E635" s="7" t="s">
        <v>133</v>
      </c>
      <c r="F635" s="7" t="s">
        <v>134</v>
      </c>
      <c r="G635" s="8">
        <v>43483.63193287037</v>
      </c>
      <c r="H635" s="8">
        <v>43483.50648148148</v>
      </c>
      <c r="I635" s="7">
        <v>202946</v>
      </c>
      <c r="J635" s="9">
        <v>0</v>
      </c>
      <c r="K635" s="9">
        <v>0</v>
      </c>
      <c r="L635" s="9">
        <v>0</v>
      </c>
      <c r="M635" s="9">
        <v>0</v>
      </c>
      <c r="N635" s="9">
        <v>202946</v>
      </c>
    </row>
    <row r="636" spans="1:14" ht="24.75" customHeight="1">
      <c r="A636" s="10" t="s">
        <v>1489</v>
      </c>
      <c r="B636" s="10" t="s">
        <v>37</v>
      </c>
      <c r="C636" s="10" t="s">
        <v>18</v>
      </c>
      <c r="D636" s="10" t="s">
        <v>19</v>
      </c>
      <c r="E636" s="10" t="s">
        <v>133</v>
      </c>
      <c r="F636" s="10" t="s">
        <v>134</v>
      </c>
      <c r="G636" s="11">
        <v>43483.64372685185</v>
      </c>
      <c r="H636" s="11">
        <v>43483.51828703703</v>
      </c>
      <c r="I636" s="10">
        <v>278626</v>
      </c>
      <c r="J636" s="12">
        <v>0</v>
      </c>
      <c r="K636" s="12">
        <v>0</v>
      </c>
      <c r="L636" s="12">
        <v>0</v>
      </c>
      <c r="M636" s="12">
        <v>0</v>
      </c>
      <c r="N636" s="12">
        <v>278626</v>
      </c>
    </row>
    <row r="637" spans="1:14" ht="24.75" customHeight="1">
      <c r="A637" s="7" t="s">
        <v>1490</v>
      </c>
      <c r="B637" s="7" t="s">
        <v>1491</v>
      </c>
      <c r="C637" s="7" t="s">
        <v>18</v>
      </c>
      <c r="D637" s="7" t="s">
        <v>16</v>
      </c>
      <c r="E637" s="7" t="s">
        <v>168</v>
      </c>
      <c r="F637" s="7" t="s">
        <v>169</v>
      </c>
      <c r="G637" s="8">
        <v>43483.66086805556</v>
      </c>
      <c r="H637" s="8">
        <v>43483.692719907405</v>
      </c>
      <c r="I637" s="7">
        <v>1452.2184</v>
      </c>
      <c r="J637" s="9">
        <v>0</v>
      </c>
      <c r="K637" s="9">
        <v>0</v>
      </c>
      <c r="L637" s="9">
        <v>0</v>
      </c>
      <c r="M637" s="9">
        <v>0</v>
      </c>
      <c r="N637" s="9">
        <v>1452.2184</v>
      </c>
    </row>
    <row r="638" spans="1:14" ht="24.75" customHeight="1">
      <c r="A638" s="10" t="s">
        <v>1492</v>
      </c>
      <c r="B638" s="10" t="s">
        <v>1493</v>
      </c>
      <c r="C638" s="10" t="s">
        <v>18</v>
      </c>
      <c r="D638" s="10" t="s">
        <v>19</v>
      </c>
      <c r="E638" s="10" t="s">
        <v>229</v>
      </c>
      <c r="F638" s="10" t="s">
        <v>230</v>
      </c>
      <c r="G638" s="11">
        <v>43486.390601851854</v>
      </c>
      <c r="H638" s="11">
        <v>43486.75751157408</v>
      </c>
      <c r="I638" s="10">
        <v>17374</v>
      </c>
      <c r="J638" s="12">
        <v>869</v>
      </c>
      <c r="K638" s="12">
        <v>0</v>
      </c>
      <c r="L638" s="12">
        <v>3136</v>
      </c>
      <c r="M638" s="12">
        <v>0</v>
      </c>
      <c r="N638" s="12">
        <v>19641</v>
      </c>
    </row>
    <row r="639" spans="1:14" ht="24.75" customHeight="1">
      <c r="A639" s="7" t="s">
        <v>1494</v>
      </c>
      <c r="B639" s="7" t="s">
        <v>1495</v>
      </c>
      <c r="C639" s="7" t="s">
        <v>18</v>
      </c>
      <c r="D639" s="7" t="s">
        <v>19</v>
      </c>
      <c r="E639" s="7" t="s">
        <v>170</v>
      </c>
      <c r="F639" s="7" t="s">
        <v>171</v>
      </c>
      <c r="G639" s="8">
        <v>43486.44747685185</v>
      </c>
      <c r="H639" s="8">
        <v>43486.755266203705</v>
      </c>
      <c r="I639" s="7">
        <v>274.86</v>
      </c>
      <c r="J639" s="9">
        <v>2.75</v>
      </c>
      <c r="K639" s="9">
        <v>0</v>
      </c>
      <c r="L639" s="9">
        <v>51.7</v>
      </c>
      <c r="M639" s="9">
        <v>0</v>
      </c>
      <c r="N639" s="9">
        <v>323.81</v>
      </c>
    </row>
    <row r="640" spans="1:14" ht="24.75" customHeight="1">
      <c r="A640" s="10" t="s">
        <v>1496</v>
      </c>
      <c r="B640" s="10" t="s">
        <v>1497</v>
      </c>
      <c r="C640" s="10" t="s">
        <v>18</v>
      </c>
      <c r="D640" s="10" t="s">
        <v>19</v>
      </c>
      <c r="E640" s="10" t="s">
        <v>32</v>
      </c>
      <c r="F640" s="10" t="s">
        <v>33</v>
      </c>
      <c r="G640" s="11">
        <v>43486.524305555555</v>
      </c>
      <c r="H640" s="11">
        <v>43490.451203703706</v>
      </c>
      <c r="I640" s="10">
        <v>80866</v>
      </c>
      <c r="J640" s="12">
        <v>0</v>
      </c>
      <c r="K640" s="12">
        <v>0</v>
      </c>
      <c r="L640" s="12">
        <v>0</v>
      </c>
      <c r="M640" s="12">
        <v>0</v>
      </c>
      <c r="N640" s="12">
        <v>80866</v>
      </c>
    </row>
    <row r="641" spans="1:14" ht="24.75" customHeight="1">
      <c r="A641" s="7" t="s">
        <v>1498</v>
      </c>
      <c r="B641" s="7" t="s">
        <v>1499</v>
      </c>
      <c r="C641" s="7" t="s">
        <v>18</v>
      </c>
      <c r="D641" s="7" t="s">
        <v>19</v>
      </c>
      <c r="E641" s="7" t="s">
        <v>592</v>
      </c>
      <c r="F641" s="7" t="s">
        <v>593</v>
      </c>
      <c r="G641" s="8">
        <v>43486.60329861111</v>
      </c>
      <c r="H641" s="8">
        <v>43487.70211805555</v>
      </c>
      <c r="I641" s="7">
        <v>4</v>
      </c>
      <c r="J641" s="9">
        <v>0</v>
      </c>
      <c r="K641" s="9">
        <v>0</v>
      </c>
      <c r="L641" s="9">
        <v>0.76</v>
      </c>
      <c r="M641" s="9">
        <v>0</v>
      </c>
      <c r="N641" s="9">
        <v>4.76</v>
      </c>
    </row>
    <row r="642" spans="1:14" ht="24.75" customHeight="1">
      <c r="A642" s="10" t="s">
        <v>1500</v>
      </c>
      <c r="B642" s="10" t="s">
        <v>1501</v>
      </c>
      <c r="C642" s="10" t="s">
        <v>18</v>
      </c>
      <c r="D642" s="10" t="s">
        <v>19</v>
      </c>
      <c r="E642" s="10" t="s">
        <v>77</v>
      </c>
      <c r="F642" s="10" t="s">
        <v>78</v>
      </c>
      <c r="G642" s="11">
        <v>43486.6252662037</v>
      </c>
      <c r="H642" s="11">
        <v>43490.451261574075</v>
      </c>
      <c r="I642" s="10">
        <v>1046720</v>
      </c>
      <c r="J642" s="12">
        <v>0</v>
      </c>
      <c r="K642" s="12">
        <v>0</v>
      </c>
      <c r="L642" s="12">
        <v>198877</v>
      </c>
      <c r="M642" s="12">
        <v>0</v>
      </c>
      <c r="N642" s="12">
        <v>1245597</v>
      </c>
    </row>
    <row r="643" spans="1:14" ht="24.75" customHeight="1">
      <c r="A643" s="7" t="s">
        <v>1502</v>
      </c>
      <c r="B643" s="7" t="s">
        <v>1503</v>
      </c>
      <c r="C643" s="7" t="s">
        <v>18</v>
      </c>
      <c r="D643" s="7" t="s">
        <v>19</v>
      </c>
      <c r="E643" s="7" t="s">
        <v>77</v>
      </c>
      <c r="F643" s="7" t="s">
        <v>78</v>
      </c>
      <c r="G643" s="8">
        <v>43486.62880787037</v>
      </c>
      <c r="H643" s="8">
        <v>43490.451006944444</v>
      </c>
      <c r="I643" s="7">
        <v>575360</v>
      </c>
      <c r="J643" s="9">
        <v>5754</v>
      </c>
      <c r="K643" s="9">
        <v>0</v>
      </c>
      <c r="L643" s="9">
        <v>108225</v>
      </c>
      <c r="M643" s="9">
        <v>0</v>
      </c>
      <c r="N643" s="9">
        <v>677831</v>
      </c>
    </row>
    <row r="644" spans="1:14" ht="24.75" customHeight="1">
      <c r="A644" s="10" t="s">
        <v>1504</v>
      </c>
      <c r="B644" s="10" t="s">
        <v>1505</v>
      </c>
      <c r="C644" s="10" t="s">
        <v>18</v>
      </c>
      <c r="D644" s="10" t="s">
        <v>19</v>
      </c>
      <c r="E644" s="10" t="s">
        <v>83</v>
      </c>
      <c r="F644" s="10" t="s">
        <v>84</v>
      </c>
      <c r="G644" s="11">
        <v>43486.64938657408</v>
      </c>
      <c r="H644" s="11">
        <v>43486.750914351855</v>
      </c>
      <c r="I644" s="10">
        <v>3318</v>
      </c>
      <c r="J644" s="12">
        <v>0</v>
      </c>
      <c r="K644" s="12">
        <v>0</v>
      </c>
      <c r="L644" s="12">
        <v>0</v>
      </c>
      <c r="M644" s="12">
        <v>0</v>
      </c>
      <c r="N644" s="12">
        <v>3318</v>
      </c>
    </row>
    <row r="645" spans="1:14" ht="24.75" customHeight="1">
      <c r="A645" s="7" t="s">
        <v>1506</v>
      </c>
      <c r="B645" s="7" t="s">
        <v>1507</v>
      </c>
      <c r="C645" s="7" t="s">
        <v>18</v>
      </c>
      <c r="D645" s="7" t="s">
        <v>19</v>
      </c>
      <c r="E645" s="7" t="s">
        <v>83</v>
      </c>
      <c r="F645" s="7" t="s">
        <v>84</v>
      </c>
      <c r="G645" s="8">
        <v>43486.65568287037</v>
      </c>
      <c r="H645" s="8">
        <v>43486.75628472222</v>
      </c>
      <c r="I645" s="7">
        <v>20</v>
      </c>
      <c r="J645" s="9">
        <v>0</v>
      </c>
      <c r="K645" s="9">
        <v>0</v>
      </c>
      <c r="L645" s="9">
        <v>3.8</v>
      </c>
      <c r="M645" s="9">
        <v>0</v>
      </c>
      <c r="N645" s="9">
        <v>23.8</v>
      </c>
    </row>
    <row r="646" spans="1:14" ht="24.75" customHeight="1">
      <c r="A646" s="10" t="s">
        <v>1508</v>
      </c>
      <c r="B646" s="10" t="s">
        <v>37</v>
      </c>
      <c r="C646" s="10" t="s">
        <v>18</v>
      </c>
      <c r="D646" s="10" t="s">
        <v>19</v>
      </c>
      <c r="E646" s="10" t="s">
        <v>133</v>
      </c>
      <c r="F646" s="10" t="s">
        <v>134</v>
      </c>
      <c r="G646" s="11">
        <v>43487.83863425926</v>
      </c>
      <c r="H646" s="11">
        <v>43487.71314814815</v>
      </c>
      <c r="I646" s="10">
        <v>114198</v>
      </c>
      <c r="J646" s="12">
        <v>0</v>
      </c>
      <c r="K646" s="12">
        <v>0</v>
      </c>
      <c r="L646" s="12">
        <v>0</v>
      </c>
      <c r="M646" s="12">
        <v>0</v>
      </c>
      <c r="N646" s="12">
        <v>114198</v>
      </c>
    </row>
    <row r="647" spans="1:14" ht="24.75" customHeight="1">
      <c r="A647" s="7" t="s">
        <v>1509</v>
      </c>
      <c r="B647" s="7" t="s">
        <v>37</v>
      </c>
      <c r="C647" s="7" t="s">
        <v>18</v>
      </c>
      <c r="D647" s="7" t="s">
        <v>19</v>
      </c>
      <c r="E647" s="7" t="s">
        <v>133</v>
      </c>
      <c r="F647" s="7" t="s">
        <v>134</v>
      </c>
      <c r="G647" s="8">
        <v>43487.86662037037</v>
      </c>
      <c r="H647" s="8">
        <v>43487.741122685184</v>
      </c>
      <c r="I647" s="7">
        <v>99626</v>
      </c>
      <c r="J647" s="9">
        <v>0</v>
      </c>
      <c r="K647" s="9">
        <v>0</v>
      </c>
      <c r="L647" s="9">
        <v>0</v>
      </c>
      <c r="M647" s="9">
        <v>0</v>
      </c>
      <c r="N647" s="9">
        <v>99626</v>
      </c>
    </row>
    <row r="648" spans="1:14" ht="24.75" customHeight="1">
      <c r="A648" s="10" t="s">
        <v>1510</v>
      </c>
      <c r="B648" s="10" t="s">
        <v>37</v>
      </c>
      <c r="C648" s="10" t="s">
        <v>18</v>
      </c>
      <c r="D648" s="10" t="s">
        <v>19</v>
      </c>
      <c r="E648" s="10" t="s">
        <v>38</v>
      </c>
      <c r="F648" s="10" t="s">
        <v>39</v>
      </c>
      <c r="G648" s="11">
        <v>43488.58424768518</v>
      </c>
      <c r="H648" s="11">
        <v>43488.45875</v>
      </c>
      <c r="I648" s="10">
        <v>251248</v>
      </c>
      <c r="J648" s="12">
        <v>0</v>
      </c>
      <c r="K648" s="12">
        <v>0</v>
      </c>
      <c r="L648" s="12">
        <v>0</v>
      </c>
      <c r="M648" s="12">
        <v>0</v>
      </c>
      <c r="N648" s="12">
        <v>251248</v>
      </c>
    </row>
    <row r="649" spans="1:14" ht="24.75" customHeight="1">
      <c r="A649" s="10" t="s">
        <v>1513</v>
      </c>
      <c r="B649" s="10" t="s">
        <v>1514</v>
      </c>
      <c r="C649" s="10" t="s">
        <v>18</v>
      </c>
      <c r="D649" s="10" t="s">
        <v>19</v>
      </c>
      <c r="E649" s="10" t="s">
        <v>1515</v>
      </c>
      <c r="F649" s="10" t="s">
        <v>1516</v>
      </c>
      <c r="G649" s="11">
        <v>43490.454421296294</v>
      </c>
      <c r="H649" s="11">
        <v>43490.4675</v>
      </c>
      <c r="I649" s="10">
        <v>163084</v>
      </c>
      <c r="J649" s="12">
        <v>1631</v>
      </c>
      <c r="K649" s="12">
        <v>0</v>
      </c>
      <c r="L649" s="12">
        <v>30676</v>
      </c>
      <c r="M649" s="12">
        <v>0</v>
      </c>
      <c r="N649" s="12">
        <v>192129</v>
      </c>
    </row>
    <row r="650" spans="1:14" ht="24.75" customHeight="1">
      <c r="A650" s="7" t="s">
        <v>1517</v>
      </c>
      <c r="B650" s="7" t="s">
        <v>1512</v>
      </c>
      <c r="C650" s="7" t="s">
        <v>18</v>
      </c>
      <c r="D650" s="7" t="s">
        <v>19</v>
      </c>
      <c r="E650" s="7" t="s">
        <v>895</v>
      </c>
      <c r="F650" s="7" t="s">
        <v>896</v>
      </c>
      <c r="G650" s="8">
        <v>43490.49451388889</v>
      </c>
      <c r="H650" s="8">
        <v>43490.650775462964</v>
      </c>
      <c r="I650" s="7">
        <v>33.2</v>
      </c>
      <c r="J650" s="9">
        <v>0</v>
      </c>
      <c r="K650" s="9">
        <v>0</v>
      </c>
      <c r="L650" s="9">
        <v>0</v>
      </c>
      <c r="M650" s="9">
        <v>0</v>
      </c>
      <c r="N650" s="9">
        <v>33.2</v>
      </c>
    </row>
    <row r="651" spans="1:14" ht="24.75" customHeight="1">
      <c r="A651" s="10" t="s">
        <v>1518</v>
      </c>
      <c r="B651" s="10" t="s">
        <v>1519</v>
      </c>
      <c r="C651" s="10" t="s">
        <v>18</v>
      </c>
      <c r="D651" s="10" t="s">
        <v>19</v>
      </c>
      <c r="E651" s="10" t="s">
        <v>1520</v>
      </c>
      <c r="F651" s="10" t="s">
        <v>1521</v>
      </c>
      <c r="G651" s="11">
        <v>43490.50541666667</v>
      </c>
      <c r="H651" s="11">
        <v>43490.651030092595</v>
      </c>
      <c r="I651" s="10">
        <v>300</v>
      </c>
      <c r="J651" s="12">
        <v>0</v>
      </c>
      <c r="K651" s="12">
        <v>0</v>
      </c>
      <c r="L651" s="12">
        <v>57</v>
      </c>
      <c r="M651" s="12">
        <v>0</v>
      </c>
      <c r="N651" s="12">
        <v>357</v>
      </c>
    </row>
    <row r="652" spans="1:14" ht="24.75" customHeight="1">
      <c r="A652" s="7" t="s">
        <v>1522</v>
      </c>
      <c r="B652" s="7" t="s">
        <v>214</v>
      </c>
      <c r="C652" s="7" t="s">
        <v>18</v>
      </c>
      <c r="D652" s="7" t="s">
        <v>19</v>
      </c>
      <c r="E652" s="7" t="s">
        <v>77</v>
      </c>
      <c r="F652" s="7" t="s">
        <v>78</v>
      </c>
      <c r="G652" s="8">
        <v>43490.52017361111</v>
      </c>
      <c r="H652" s="8">
        <v>43490.65625</v>
      </c>
      <c r="I652" s="7">
        <v>8460</v>
      </c>
      <c r="J652" s="9">
        <v>0</v>
      </c>
      <c r="K652" s="9">
        <v>0</v>
      </c>
      <c r="L652" s="9">
        <v>1607</v>
      </c>
      <c r="M652" s="9">
        <v>0</v>
      </c>
      <c r="N652" s="9">
        <v>10067</v>
      </c>
    </row>
    <row r="653" spans="1:14" ht="24.75" customHeight="1">
      <c r="A653" s="10" t="s">
        <v>1523</v>
      </c>
      <c r="B653" s="10" t="s">
        <v>1524</v>
      </c>
      <c r="C653" s="10" t="s">
        <v>18</v>
      </c>
      <c r="D653" s="10" t="s">
        <v>19</v>
      </c>
      <c r="E653" s="10" t="s">
        <v>1017</v>
      </c>
      <c r="F653" s="10" t="s">
        <v>1018</v>
      </c>
      <c r="G653" s="11">
        <v>43490.621157407404</v>
      </c>
      <c r="H653" s="11">
        <v>43490.64666666667</v>
      </c>
      <c r="I653" s="10">
        <v>390000</v>
      </c>
      <c r="J653" s="12">
        <v>62400</v>
      </c>
      <c r="K653" s="12">
        <v>0</v>
      </c>
      <c r="L653" s="12">
        <v>62244</v>
      </c>
      <c r="M653" s="12">
        <v>0</v>
      </c>
      <c r="N653" s="12">
        <v>389844</v>
      </c>
    </row>
    <row r="654" spans="1:14" ht="24.75" customHeight="1">
      <c r="A654" s="7" t="s">
        <v>1525</v>
      </c>
      <c r="B654" s="7" t="s">
        <v>1526</v>
      </c>
      <c r="C654" s="7" t="s">
        <v>18</v>
      </c>
      <c r="D654" s="7" t="s">
        <v>19</v>
      </c>
      <c r="E654" s="7" t="s">
        <v>1527</v>
      </c>
      <c r="F654" s="7" t="s">
        <v>1528</v>
      </c>
      <c r="G654" s="8">
        <v>43493.47572916667</v>
      </c>
      <c r="H654" s="8">
        <v>43494.7022337963</v>
      </c>
      <c r="I654" s="7">
        <v>103500</v>
      </c>
      <c r="J654" s="9">
        <v>3105</v>
      </c>
      <c r="K654" s="9">
        <v>0</v>
      </c>
      <c r="L654" s="9">
        <v>19075</v>
      </c>
      <c r="M654" s="9">
        <v>0</v>
      </c>
      <c r="N654" s="9">
        <v>119470</v>
      </c>
    </row>
    <row r="655" spans="1:14" ht="24.75" customHeight="1">
      <c r="A655" s="10" t="s">
        <v>1529</v>
      </c>
      <c r="B655" s="10" t="s">
        <v>1530</v>
      </c>
      <c r="C655" s="10" t="s">
        <v>18</v>
      </c>
      <c r="D655" s="10" t="s">
        <v>19</v>
      </c>
      <c r="E655" s="10" t="s">
        <v>20</v>
      </c>
      <c r="F655" s="10" t="s">
        <v>21</v>
      </c>
      <c r="G655" s="11">
        <v>43493.510092592594</v>
      </c>
      <c r="H655" s="11">
        <v>43494.43398148148</v>
      </c>
      <c r="I655" s="10">
        <v>369820</v>
      </c>
      <c r="J655" s="12">
        <v>0</v>
      </c>
      <c r="K655" s="12">
        <v>0</v>
      </c>
      <c r="L655" s="12">
        <v>0</v>
      </c>
      <c r="M655" s="12">
        <v>0</v>
      </c>
      <c r="N655" s="12">
        <v>369820</v>
      </c>
    </row>
    <row r="656" spans="1:14" ht="24.75" customHeight="1">
      <c r="A656" s="10" t="s">
        <v>1533</v>
      </c>
      <c r="B656" s="10" t="s">
        <v>1534</v>
      </c>
      <c r="C656" s="10" t="s">
        <v>15</v>
      </c>
      <c r="D656" s="10" t="s">
        <v>19</v>
      </c>
      <c r="E656" s="10" t="s">
        <v>28</v>
      </c>
      <c r="F656" s="10" t="s">
        <v>29</v>
      </c>
      <c r="G656" s="11">
        <v>43495.56800925926</v>
      </c>
      <c r="H656" s="11">
        <v>43495.58657407408</v>
      </c>
      <c r="I656" s="10">
        <v>910800</v>
      </c>
      <c r="J656" s="12">
        <v>0</v>
      </c>
      <c r="K656" s="12">
        <v>0</v>
      </c>
      <c r="L656" s="12">
        <v>0</v>
      </c>
      <c r="M656" s="12">
        <v>0</v>
      </c>
      <c r="N656" s="12">
        <v>910800</v>
      </c>
    </row>
    <row r="657" spans="1:14" ht="24.75" customHeight="1">
      <c r="A657" s="7" t="s">
        <v>1535</v>
      </c>
      <c r="B657" s="7" t="s">
        <v>1497</v>
      </c>
      <c r="C657" s="7" t="s">
        <v>18</v>
      </c>
      <c r="D657" s="7" t="s">
        <v>19</v>
      </c>
      <c r="E657" s="7" t="s">
        <v>32</v>
      </c>
      <c r="F657" s="7" t="s">
        <v>33</v>
      </c>
      <c r="G657" s="8">
        <v>43496.67915509259</v>
      </c>
      <c r="H657" s="8">
        <v>43507.460277777776</v>
      </c>
      <c r="I657" s="7">
        <v>113482</v>
      </c>
      <c r="J657" s="9">
        <v>0</v>
      </c>
      <c r="K657" s="9">
        <v>0</v>
      </c>
      <c r="L657" s="9">
        <v>0</v>
      </c>
      <c r="M657" s="9">
        <v>0</v>
      </c>
      <c r="N657" s="9">
        <v>113482</v>
      </c>
    </row>
    <row r="658" spans="1:14" ht="24.75" customHeight="1">
      <c r="A658" s="10" t="s">
        <v>1536</v>
      </c>
      <c r="B658" s="10" t="s">
        <v>37</v>
      </c>
      <c r="C658" s="10" t="s">
        <v>18</v>
      </c>
      <c r="D658" s="10" t="s">
        <v>19</v>
      </c>
      <c r="E658" s="10" t="s">
        <v>133</v>
      </c>
      <c r="F658" s="10" t="s">
        <v>134</v>
      </c>
      <c r="G658" s="11">
        <v>43500.67758101852</v>
      </c>
      <c r="H658" s="11">
        <v>43500.55196759259</v>
      </c>
      <c r="I658" s="10">
        <v>253986</v>
      </c>
      <c r="J658" s="12">
        <v>0</v>
      </c>
      <c r="K658" s="12">
        <v>0</v>
      </c>
      <c r="L658" s="12">
        <v>0</v>
      </c>
      <c r="M658" s="12">
        <v>0</v>
      </c>
      <c r="N658" s="12">
        <v>253986</v>
      </c>
    </row>
    <row r="659" spans="1:14" ht="24.75" customHeight="1">
      <c r="A659" s="7" t="s">
        <v>1537</v>
      </c>
      <c r="B659" s="7" t="s">
        <v>1538</v>
      </c>
      <c r="C659" s="7" t="s">
        <v>18</v>
      </c>
      <c r="D659" s="7" t="s">
        <v>19</v>
      </c>
      <c r="E659" s="7" t="s">
        <v>1539</v>
      </c>
      <c r="F659" s="7" t="s">
        <v>1540</v>
      </c>
      <c r="G659" s="8">
        <v>43502.43736111111</v>
      </c>
      <c r="H659" s="8">
        <v>43511.38724537037</v>
      </c>
      <c r="I659" s="7">
        <v>199500</v>
      </c>
      <c r="J659" s="9">
        <v>3990</v>
      </c>
      <c r="K659" s="9">
        <v>0</v>
      </c>
      <c r="L659" s="9">
        <v>37147</v>
      </c>
      <c r="M659" s="9">
        <v>0</v>
      </c>
      <c r="N659" s="9">
        <v>232657</v>
      </c>
    </row>
    <row r="660" spans="1:14" ht="24.75" customHeight="1">
      <c r="A660" s="10" t="s">
        <v>1541</v>
      </c>
      <c r="B660" s="10" t="s">
        <v>1542</v>
      </c>
      <c r="C660" s="10" t="s">
        <v>18</v>
      </c>
      <c r="D660" s="10" t="s">
        <v>19</v>
      </c>
      <c r="E660" s="10" t="s">
        <v>1543</v>
      </c>
      <c r="F660" s="10" t="s">
        <v>1544</v>
      </c>
      <c r="G660" s="11">
        <v>43502.443923611114</v>
      </c>
      <c r="H660" s="11">
        <v>43511.38822916667</v>
      </c>
      <c r="I660" s="10">
        <v>122000</v>
      </c>
      <c r="J660" s="12">
        <v>4880</v>
      </c>
      <c r="K660" s="12">
        <v>0</v>
      </c>
      <c r="L660" s="12">
        <v>22253</v>
      </c>
      <c r="M660" s="12">
        <v>0</v>
      </c>
      <c r="N660" s="12">
        <v>139373</v>
      </c>
    </row>
    <row r="661" spans="1:14" ht="24.75" customHeight="1">
      <c r="A661" s="7" t="s">
        <v>1545</v>
      </c>
      <c r="B661" s="7" t="s">
        <v>1546</v>
      </c>
      <c r="C661" s="7" t="s">
        <v>18</v>
      </c>
      <c r="D661" s="7" t="s">
        <v>19</v>
      </c>
      <c r="E661" s="7" t="s">
        <v>181</v>
      </c>
      <c r="F661" s="7" t="s">
        <v>182</v>
      </c>
      <c r="G661" s="8">
        <v>43502.46105324074</v>
      </c>
      <c r="H661" s="8">
        <v>43511.391064814816</v>
      </c>
      <c r="I661" s="7">
        <v>72306</v>
      </c>
      <c r="J661" s="9">
        <v>2169</v>
      </c>
      <c r="K661" s="9">
        <v>0</v>
      </c>
      <c r="L661" s="9">
        <v>13326</v>
      </c>
      <c r="M661" s="9">
        <v>0</v>
      </c>
      <c r="N661" s="9">
        <v>83463</v>
      </c>
    </row>
    <row r="662" spans="1:14" ht="24.75" customHeight="1">
      <c r="A662" s="7" t="s">
        <v>1549</v>
      </c>
      <c r="B662" s="7" t="s">
        <v>1550</v>
      </c>
      <c r="C662" s="7" t="s">
        <v>15</v>
      </c>
      <c r="D662" s="7" t="s">
        <v>19</v>
      </c>
      <c r="E662" s="7" t="s">
        <v>28</v>
      </c>
      <c r="F662" s="7" t="s">
        <v>29</v>
      </c>
      <c r="G662" s="8">
        <v>43507.46600694444</v>
      </c>
      <c r="H662" s="8">
        <v>43507.475069444445</v>
      </c>
      <c r="I662" s="7">
        <v>1004520</v>
      </c>
      <c r="J662" s="9">
        <v>0</v>
      </c>
      <c r="K662" s="9">
        <v>0</v>
      </c>
      <c r="L662" s="9">
        <v>0</v>
      </c>
      <c r="M662" s="9">
        <v>0</v>
      </c>
      <c r="N662" s="9">
        <v>1004520</v>
      </c>
    </row>
    <row r="663" spans="1:14" ht="24.75" customHeight="1">
      <c r="A663" s="10" t="s">
        <v>1551</v>
      </c>
      <c r="B663" s="10" t="s">
        <v>1550</v>
      </c>
      <c r="C663" s="10" t="s">
        <v>15</v>
      </c>
      <c r="D663" s="10" t="s">
        <v>19</v>
      </c>
      <c r="E663" s="10" t="s">
        <v>28</v>
      </c>
      <c r="F663" s="10" t="s">
        <v>29</v>
      </c>
      <c r="G663" s="11">
        <v>43507.48458333333</v>
      </c>
      <c r="H663" s="11">
        <v>43507.49204861111</v>
      </c>
      <c r="I663" s="10">
        <v>5876</v>
      </c>
      <c r="J663" s="12">
        <v>0</v>
      </c>
      <c r="K663" s="12">
        <v>0</v>
      </c>
      <c r="L663" s="12">
        <v>0</v>
      </c>
      <c r="M663" s="12">
        <v>0</v>
      </c>
      <c r="N663" s="12">
        <v>5876</v>
      </c>
    </row>
    <row r="664" spans="1:14" ht="24.75" customHeight="1">
      <c r="A664" s="7" t="s">
        <v>1552</v>
      </c>
      <c r="B664" s="7" t="s">
        <v>1553</v>
      </c>
      <c r="C664" s="7" t="s">
        <v>18</v>
      </c>
      <c r="D664" s="7" t="s">
        <v>19</v>
      </c>
      <c r="E664" s="7" t="s">
        <v>92</v>
      </c>
      <c r="F664" s="7" t="s">
        <v>93</v>
      </c>
      <c r="G664" s="8">
        <v>43507.6433912037</v>
      </c>
      <c r="H664" s="8">
        <v>43508.49762731481</v>
      </c>
      <c r="I664" s="7">
        <v>3.5</v>
      </c>
      <c r="J664" s="9">
        <v>0</v>
      </c>
      <c r="K664" s="9">
        <v>0</v>
      </c>
      <c r="L664" s="9">
        <v>0</v>
      </c>
      <c r="M664" s="9">
        <v>0</v>
      </c>
      <c r="N664" s="9">
        <v>3.5</v>
      </c>
    </row>
    <row r="665" spans="1:14" ht="24.75" customHeight="1">
      <c r="A665" s="10" t="s">
        <v>1554</v>
      </c>
      <c r="B665" s="10" t="s">
        <v>1555</v>
      </c>
      <c r="C665" s="10" t="s">
        <v>18</v>
      </c>
      <c r="D665" s="10" t="s">
        <v>19</v>
      </c>
      <c r="E665" s="10" t="s">
        <v>77</v>
      </c>
      <c r="F665" s="10" t="s">
        <v>78</v>
      </c>
      <c r="G665" s="11">
        <v>43508.37582175926</v>
      </c>
      <c r="H665" s="11">
        <v>43508.4966087963</v>
      </c>
      <c r="I665" s="10">
        <v>1168650</v>
      </c>
      <c r="J665" s="12">
        <v>11687</v>
      </c>
      <c r="K665" s="12">
        <v>0</v>
      </c>
      <c r="L665" s="12">
        <v>219823</v>
      </c>
      <c r="M665" s="12">
        <v>0</v>
      </c>
      <c r="N665" s="12">
        <v>1376786</v>
      </c>
    </row>
    <row r="666" spans="1:14" ht="24.75" customHeight="1">
      <c r="A666" s="7" t="s">
        <v>1556</v>
      </c>
      <c r="B666" s="7" t="s">
        <v>1557</v>
      </c>
      <c r="C666" s="7" t="s">
        <v>18</v>
      </c>
      <c r="D666" s="7" t="s">
        <v>19</v>
      </c>
      <c r="E666" s="7" t="s">
        <v>77</v>
      </c>
      <c r="F666" s="7" t="s">
        <v>78</v>
      </c>
      <c r="G666" s="8">
        <v>43508.39878472222</v>
      </c>
      <c r="H666" s="8">
        <v>43508.49721064815</v>
      </c>
      <c r="I666" s="7">
        <v>1545000</v>
      </c>
      <c r="J666" s="9">
        <v>15450</v>
      </c>
      <c r="K666" s="9">
        <v>0</v>
      </c>
      <c r="L666" s="9">
        <v>290615</v>
      </c>
      <c r="M666" s="9">
        <v>0</v>
      </c>
      <c r="N666" s="9">
        <v>1820165</v>
      </c>
    </row>
    <row r="667" spans="1:14" ht="24.75" customHeight="1">
      <c r="A667" s="10" t="s">
        <v>1558</v>
      </c>
      <c r="B667" s="10" t="s">
        <v>1559</v>
      </c>
      <c r="C667" s="10" t="s">
        <v>15</v>
      </c>
      <c r="D667" s="10" t="s">
        <v>19</v>
      </c>
      <c r="E667" s="10" t="s">
        <v>1560</v>
      </c>
      <c r="F667" s="10" t="s">
        <v>1561</v>
      </c>
      <c r="G667" s="11">
        <v>43508.65556712963</v>
      </c>
      <c r="H667" s="11">
        <v>43511.675775462965</v>
      </c>
      <c r="I667" s="10">
        <v>7800000</v>
      </c>
      <c r="J667" s="12">
        <v>0</v>
      </c>
      <c r="K667" s="12">
        <v>0</v>
      </c>
      <c r="L667" s="12">
        <v>0</v>
      </c>
      <c r="M667" s="12">
        <v>0</v>
      </c>
      <c r="N667" s="12">
        <v>7800000</v>
      </c>
    </row>
    <row r="668" spans="1:14" ht="24.75" customHeight="1">
      <c r="A668" s="7" t="s">
        <v>1562</v>
      </c>
      <c r="B668" s="7" t="s">
        <v>1563</v>
      </c>
      <c r="C668" s="7" t="s">
        <v>15</v>
      </c>
      <c r="D668" s="7" t="s">
        <v>19</v>
      </c>
      <c r="E668" s="7" t="s">
        <v>127</v>
      </c>
      <c r="F668" s="7" t="s">
        <v>128</v>
      </c>
      <c r="G668" s="8">
        <v>43509.42318287037</v>
      </c>
      <c r="H668" s="8">
        <v>43509.430127314816</v>
      </c>
      <c r="I668" s="7">
        <v>45.1</v>
      </c>
      <c r="J668" s="9">
        <v>0</v>
      </c>
      <c r="K668" s="9">
        <v>0</v>
      </c>
      <c r="L668" s="9">
        <v>8.569</v>
      </c>
      <c r="M668" s="9">
        <v>0</v>
      </c>
      <c r="N668" s="9">
        <v>53.669</v>
      </c>
    </row>
    <row r="669" spans="1:14" ht="24.75" customHeight="1">
      <c r="A669" s="10" t="s">
        <v>1564</v>
      </c>
      <c r="B669" s="10" t="s">
        <v>1565</v>
      </c>
      <c r="C669" s="10" t="s">
        <v>18</v>
      </c>
      <c r="D669" s="10" t="s">
        <v>19</v>
      </c>
      <c r="E669" s="10" t="s">
        <v>125</v>
      </c>
      <c r="F669" s="10" t="s">
        <v>126</v>
      </c>
      <c r="G669" s="11">
        <v>43510.714108796295</v>
      </c>
      <c r="H669" s="11">
        <v>43511.70621527778</v>
      </c>
      <c r="I669" s="10">
        <v>100000</v>
      </c>
      <c r="J669" s="12">
        <v>0</v>
      </c>
      <c r="K669" s="12">
        <v>0</v>
      </c>
      <c r="L669" s="12">
        <v>19000</v>
      </c>
      <c r="M669" s="12">
        <v>0</v>
      </c>
      <c r="N669" s="12">
        <v>119000</v>
      </c>
    </row>
    <row r="670" spans="1:14" ht="24.75" customHeight="1">
      <c r="A670" s="10" t="s">
        <v>1575</v>
      </c>
      <c r="B670" s="10" t="s">
        <v>1573</v>
      </c>
      <c r="C670" s="10" t="s">
        <v>18</v>
      </c>
      <c r="D670" s="10" t="s">
        <v>19</v>
      </c>
      <c r="E670" s="10" t="s">
        <v>83</v>
      </c>
      <c r="F670" s="10" t="s">
        <v>84</v>
      </c>
      <c r="G670" s="11">
        <v>43516.59321759259</v>
      </c>
      <c r="H670" s="11">
        <v>43516.63626157407</v>
      </c>
      <c r="I670" s="10">
        <v>20</v>
      </c>
      <c r="J670" s="12">
        <v>0</v>
      </c>
      <c r="K670" s="12">
        <v>0</v>
      </c>
      <c r="L670" s="12">
        <v>3.8</v>
      </c>
      <c r="M670" s="12">
        <v>0</v>
      </c>
      <c r="N670" s="12">
        <v>23.8</v>
      </c>
    </row>
    <row r="671" spans="1:14" ht="24.75" customHeight="1">
      <c r="A671" s="7" t="s">
        <v>1576</v>
      </c>
      <c r="B671" s="7" t="s">
        <v>1571</v>
      </c>
      <c r="C671" s="7" t="s">
        <v>18</v>
      </c>
      <c r="D671" s="7" t="s">
        <v>19</v>
      </c>
      <c r="E671" s="7" t="s">
        <v>83</v>
      </c>
      <c r="F671" s="7" t="s">
        <v>84</v>
      </c>
      <c r="G671" s="8">
        <v>43516.596400462964</v>
      </c>
      <c r="H671" s="8">
        <v>43516.63613425926</v>
      </c>
      <c r="I671" s="7">
        <v>5652</v>
      </c>
      <c r="J671" s="9">
        <v>0</v>
      </c>
      <c r="K671" s="9">
        <v>0</v>
      </c>
      <c r="L671" s="9">
        <v>0</v>
      </c>
      <c r="M671" s="9">
        <v>0</v>
      </c>
      <c r="N671" s="9">
        <v>5652</v>
      </c>
    </row>
    <row r="672" spans="1:14" ht="24.75" customHeight="1">
      <c r="A672" s="10" t="s">
        <v>1577</v>
      </c>
      <c r="B672" s="10" t="s">
        <v>1578</v>
      </c>
      <c r="C672" s="10" t="s">
        <v>18</v>
      </c>
      <c r="D672" s="10" t="s">
        <v>19</v>
      </c>
      <c r="E672" s="10" t="s">
        <v>83</v>
      </c>
      <c r="F672" s="10" t="s">
        <v>84</v>
      </c>
      <c r="G672" s="11">
        <v>43516.59976851852</v>
      </c>
      <c r="H672" s="11">
        <v>43516.63800925926</v>
      </c>
      <c r="I672" s="10">
        <v>2292</v>
      </c>
      <c r="J672" s="12">
        <v>0</v>
      </c>
      <c r="K672" s="12">
        <v>0</v>
      </c>
      <c r="L672" s="12">
        <v>0</v>
      </c>
      <c r="M672" s="12">
        <v>0</v>
      </c>
      <c r="N672" s="12">
        <v>2292</v>
      </c>
    </row>
    <row r="673" spans="1:14" ht="24.75" customHeight="1">
      <c r="A673" s="7" t="s">
        <v>1579</v>
      </c>
      <c r="B673" s="7" t="s">
        <v>1569</v>
      </c>
      <c r="C673" s="7" t="s">
        <v>18</v>
      </c>
      <c r="D673" s="7" t="s">
        <v>19</v>
      </c>
      <c r="E673" s="7" t="s">
        <v>83</v>
      </c>
      <c r="F673" s="7" t="s">
        <v>84</v>
      </c>
      <c r="G673" s="8">
        <v>43516.601689814815</v>
      </c>
      <c r="H673" s="8">
        <v>43516.63736111111</v>
      </c>
      <c r="I673" s="7">
        <v>20</v>
      </c>
      <c r="J673" s="9">
        <v>0</v>
      </c>
      <c r="K673" s="9">
        <v>0</v>
      </c>
      <c r="L673" s="9">
        <v>3.8</v>
      </c>
      <c r="M673" s="9">
        <v>0</v>
      </c>
      <c r="N673" s="9">
        <v>23.8</v>
      </c>
    </row>
    <row r="674" spans="1:14" ht="24.75" customHeight="1">
      <c r="A674" s="10" t="s">
        <v>1580</v>
      </c>
      <c r="B674" s="10" t="s">
        <v>1581</v>
      </c>
      <c r="C674" s="10" t="s">
        <v>18</v>
      </c>
      <c r="D674" s="10" t="s">
        <v>19</v>
      </c>
      <c r="E674" s="10" t="s">
        <v>96</v>
      </c>
      <c r="F674" s="10" t="s">
        <v>97</v>
      </c>
      <c r="G674" s="11">
        <v>43518.55027777778</v>
      </c>
      <c r="H674" s="11">
        <v>43518.55320601852</v>
      </c>
      <c r="I674" s="10">
        <v>58690</v>
      </c>
      <c r="J674" s="12">
        <v>0</v>
      </c>
      <c r="K674" s="12">
        <v>0</v>
      </c>
      <c r="L674" s="12">
        <v>0</v>
      </c>
      <c r="M674" s="12">
        <v>0</v>
      </c>
      <c r="N674" s="12">
        <v>58690</v>
      </c>
    </row>
    <row r="675" spans="1:14" ht="24.75" customHeight="1">
      <c r="A675" s="7" t="s">
        <v>1582</v>
      </c>
      <c r="B675" s="7" t="s">
        <v>1583</v>
      </c>
      <c r="C675" s="7" t="s">
        <v>18</v>
      </c>
      <c r="D675" s="7" t="s">
        <v>19</v>
      </c>
      <c r="E675" s="7" t="s">
        <v>44</v>
      </c>
      <c r="F675" s="7" t="s">
        <v>45</v>
      </c>
      <c r="G675" s="8">
        <v>43521.441030092596</v>
      </c>
      <c r="H675" s="8">
        <v>43521.528136574074</v>
      </c>
      <c r="I675" s="7">
        <v>75</v>
      </c>
      <c r="J675" s="9">
        <v>0</v>
      </c>
      <c r="K675" s="9">
        <v>0</v>
      </c>
      <c r="L675" s="9">
        <v>0</v>
      </c>
      <c r="M675" s="9">
        <v>0</v>
      </c>
      <c r="N675" s="9">
        <v>75</v>
      </c>
    </row>
    <row r="676" spans="1:14" ht="24.75" customHeight="1">
      <c r="A676" s="7" t="s">
        <v>1586</v>
      </c>
      <c r="B676" s="7" t="s">
        <v>1587</v>
      </c>
      <c r="C676" s="7" t="s">
        <v>18</v>
      </c>
      <c r="D676" s="7" t="s">
        <v>19</v>
      </c>
      <c r="E676" s="7" t="s">
        <v>20</v>
      </c>
      <c r="F676" s="7" t="s">
        <v>21</v>
      </c>
      <c r="G676" s="8">
        <v>43522.39596064815</v>
      </c>
      <c r="H676" s="8">
        <v>43522.39952546296</v>
      </c>
      <c r="I676" s="7">
        <v>454920</v>
      </c>
      <c r="J676" s="9">
        <v>0</v>
      </c>
      <c r="K676" s="9">
        <v>0</v>
      </c>
      <c r="L676" s="9">
        <v>0</v>
      </c>
      <c r="M676" s="9">
        <v>0</v>
      </c>
      <c r="N676" s="9">
        <v>454920</v>
      </c>
    </row>
    <row r="677" spans="1:14" ht="24.75" customHeight="1">
      <c r="A677" s="7" t="s">
        <v>1589</v>
      </c>
      <c r="B677" s="7" t="s">
        <v>1590</v>
      </c>
      <c r="C677" s="7" t="s">
        <v>15</v>
      </c>
      <c r="D677" s="7" t="s">
        <v>19</v>
      </c>
      <c r="E677" s="7" t="s">
        <v>420</v>
      </c>
      <c r="F677" s="7" t="s">
        <v>421</v>
      </c>
      <c r="G677" s="8">
        <v>43524.683645833335</v>
      </c>
      <c r="H677" s="8">
        <v>43530.69043981482</v>
      </c>
      <c r="I677" s="7">
        <v>72000</v>
      </c>
      <c r="J677" s="9">
        <v>0</v>
      </c>
      <c r="K677" s="9">
        <v>0</v>
      </c>
      <c r="L677" s="9">
        <v>0</v>
      </c>
      <c r="M677" s="9">
        <v>0</v>
      </c>
      <c r="N677" s="9">
        <v>72000</v>
      </c>
    </row>
    <row r="678" spans="1:14" ht="24.75" customHeight="1">
      <c r="A678" s="7" t="s">
        <v>1593</v>
      </c>
      <c r="B678" s="7" t="s">
        <v>1594</v>
      </c>
      <c r="C678" s="7" t="s">
        <v>18</v>
      </c>
      <c r="D678" s="7" t="s">
        <v>19</v>
      </c>
      <c r="E678" s="7" t="s">
        <v>229</v>
      </c>
      <c r="F678" s="7" t="s">
        <v>230</v>
      </c>
      <c r="G678" s="8">
        <v>43529.49886574074</v>
      </c>
      <c r="H678" s="8">
        <v>43530.7853125</v>
      </c>
      <c r="I678" s="7">
        <v>104244</v>
      </c>
      <c r="J678" s="9">
        <v>5212</v>
      </c>
      <c r="K678" s="9">
        <v>0</v>
      </c>
      <c r="L678" s="9">
        <v>18816</v>
      </c>
      <c r="M678" s="9">
        <v>0</v>
      </c>
      <c r="N678" s="9">
        <v>117848</v>
      </c>
    </row>
    <row r="679" spans="1:14" ht="24.75" customHeight="1">
      <c r="A679" s="10" t="s">
        <v>1595</v>
      </c>
      <c r="B679" s="10" t="s">
        <v>1596</v>
      </c>
      <c r="C679" s="10" t="s">
        <v>15</v>
      </c>
      <c r="D679" s="10" t="s">
        <v>19</v>
      </c>
      <c r="E679" s="10" t="s">
        <v>28</v>
      </c>
      <c r="F679" s="10" t="s">
        <v>29</v>
      </c>
      <c r="G679" s="11">
        <v>43529.68822916667</v>
      </c>
      <c r="H679" s="11">
        <v>43530.422372685185</v>
      </c>
      <c r="I679" s="10">
        <v>1002913</v>
      </c>
      <c r="J679" s="12">
        <v>0</v>
      </c>
      <c r="K679" s="12">
        <v>0</v>
      </c>
      <c r="L679" s="12">
        <v>0</v>
      </c>
      <c r="M679" s="12">
        <v>0</v>
      </c>
      <c r="N679" s="12">
        <v>1002913</v>
      </c>
    </row>
    <row r="680" spans="1:14" ht="24.75" customHeight="1">
      <c r="A680" s="7" t="s">
        <v>1597</v>
      </c>
      <c r="B680" s="7" t="s">
        <v>1598</v>
      </c>
      <c r="C680" s="7" t="s">
        <v>18</v>
      </c>
      <c r="D680" s="7" t="s">
        <v>19</v>
      </c>
      <c r="E680" s="7" t="s">
        <v>92</v>
      </c>
      <c r="F680" s="7" t="s">
        <v>93</v>
      </c>
      <c r="G680" s="8">
        <v>43530.44797453703</v>
      </c>
      <c r="H680" s="8">
        <v>43530.69740740741</v>
      </c>
      <c r="I680" s="7">
        <v>20.5</v>
      </c>
      <c r="J680" s="9">
        <v>0</v>
      </c>
      <c r="K680" s="9">
        <v>0</v>
      </c>
      <c r="L680" s="9">
        <v>0</v>
      </c>
      <c r="M680" s="9">
        <v>0</v>
      </c>
      <c r="N680" s="9">
        <v>20.5</v>
      </c>
    </row>
    <row r="681" spans="1:14" ht="24.75" customHeight="1">
      <c r="A681" s="10" t="s">
        <v>1599</v>
      </c>
      <c r="B681" s="10" t="s">
        <v>37</v>
      </c>
      <c r="C681" s="10" t="s">
        <v>18</v>
      </c>
      <c r="D681" s="10" t="s">
        <v>19</v>
      </c>
      <c r="E681" s="10" t="s">
        <v>133</v>
      </c>
      <c r="F681" s="10" t="s">
        <v>134</v>
      </c>
      <c r="G681" s="11">
        <v>43530.50608796296</v>
      </c>
      <c r="H681" s="11">
        <v>43530.38018518518</v>
      </c>
      <c r="I681" s="10">
        <v>42887</v>
      </c>
      <c r="J681" s="12">
        <v>0</v>
      </c>
      <c r="K681" s="12">
        <v>0</v>
      </c>
      <c r="L681" s="12">
        <v>0</v>
      </c>
      <c r="M681" s="12">
        <v>0</v>
      </c>
      <c r="N681" s="12">
        <v>42887</v>
      </c>
    </row>
    <row r="682" spans="1:14" ht="24.75" customHeight="1">
      <c r="A682" s="7" t="s">
        <v>1600</v>
      </c>
      <c r="B682" s="7" t="s">
        <v>1601</v>
      </c>
      <c r="C682" s="7" t="s">
        <v>18</v>
      </c>
      <c r="D682" s="7" t="s">
        <v>19</v>
      </c>
      <c r="E682" s="7" t="s">
        <v>189</v>
      </c>
      <c r="F682" s="7" t="s">
        <v>190</v>
      </c>
      <c r="G682" s="8">
        <v>43532.672685185185</v>
      </c>
      <c r="H682" s="8">
        <v>43551.47152777778</v>
      </c>
      <c r="I682" s="7">
        <v>483674</v>
      </c>
      <c r="J682" s="9">
        <v>9673</v>
      </c>
      <c r="K682" s="9">
        <v>0</v>
      </c>
      <c r="L682" s="9">
        <v>90060</v>
      </c>
      <c r="M682" s="9">
        <v>0</v>
      </c>
      <c r="N682" s="9">
        <v>564061</v>
      </c>
    </row>
    <row r="683" spans="1:14" ht="24.75" customHeight="1">
      <c r="A683" s="10" t="s">
        <v>1602</v>
      </c>
      <c r="B683" s="10" t="s">
        <v>1603</v>
      </c>
      <c r="C683" s="10" t="s">
        <v>18</v>
      </c>
      <c r="D683" s="10" t="s">
        <v>19</v>
      </c>
      <c r="E683" s="10" t="s">
        <v>189</v>
      </c>
      <c r="F683" s="10" t="s">
        <v>190</v>
      </c>
      <c r="G683" s="11">
        <v>43532.67525462963</v>
      </c>
      <c r="H683" s="11">
        <v>43551.47041666666</v>
      </c>
      <c r="I683" s="10">
        <v>1161</v>
      </c>
      <c r="J683" s="12">
        <v>34.83</v>
      </c>
      <c r="K683" s="12">
        <v>0</v>
      </c>
      <c r="L683" s="12">
        <v>213.97</v>
      </c>
      <c r="M683" s="12">
        <v>0</v>
      </c>
      <c r="N683" s="12">
        <v>1340.14</v>
      </c>
    </row>
    <row r="684" spans="1:14" ht="24.75" customHeight="1">
      <c r="A684" s="7" t="s">
        <v>1604</v>
      </c>
      <c r="B684" s="7" t="s">
        <v>1605</v>
      </c>
      <c r="C684" s="7" t="s">
        <v>18</v>
      </c>
      <c r="D684" s="7" t="s">
        <v>19</v>
      </c>
      <c r="E684" s="7" t="s">
        <v>83</v>
      </c>
      <c r="F684" s="7" t="s">
        <v>84</v>
      </c>
      <c r="G684" s="8">
        <v>43532.71179398148</v>
      </c>
      <c r="H684" s="8">
        <v>43532.73027777778</v>
      </c>
      <c r="I684" s="7">
        <v>1836</v>
      </c>
      <c r="J684" s="9">
        <v>0</v>
      </c>
      <c r="K684" s="9">
        <v>0</v>
      </c>
      <c r="L684" s="9">
        <v>0</v>
      </c>
      <c r="M684" s="9">
        <v>0</v>
      </c>
      <c r="N684" s="9">
        <v>1836</v>
      </c>
    </row>
    <row r="685" spans="1:14" ht="24.75" customHeight="1">
      <c r="A685" s="10" t="s">
        <v>1606</v>
      </c>
      <c r="B685" s="10" t="s">
        <v>1607</v>
      </c>
      <c r="C685" s="10" t="s">
        <v>18</v>
      </c>
      <c r="D685" s="10" t="s">
        <v>19</v>
      </c>
      <c r="E685" s="10" t="s">
        <v>83</v>
      </c>
      <c r="F685" s="10" t="s">
        <v>84</v>
      </c>
      <c r="G685" s="11">
        <v>43532.716145833336</v>
      </c>
      <c r="H685" s="11">
        <v>43532.73469907408</v>
      </c>
      <c r="I685" s="10">
        <v>20</v>
      </c>
      <c r="J685" s="12">
        <v>0</v>
      </c>
      <c r="K685" s="12">
        <v>0</v>
      </c>
      <c r="L685" s="12">
        <v>3.8</v>
      </c>
      <c r="M685" s="12">
        <v>0</v>
      </c>
      <c r="N685" s="12">
        <v>23.8</v>
      </c>
    </row>
    <row r="686" spans="1:14" ht="24.75" customHeight="1">
      <c r="A686" s="7" t="s">
        <v>1608</v>
      </c>
      <c r="B686" s="7" t="s">
        <v>167</v>
      </c>
      <c r="C686" s="7" t="s">
        <v>18</v>
      </c>
      <c r="D686" s="7" t="s">
        <v>19</v>
      </c>
      <c r="E686" s="7" t="s">
        <v>77</v>
      </c>
      <c r="F686" s="7" t="s">
        <v>78</v>
      </c>
      <c r="G686" s="8">
        <v>43536.73908564815</v>
      </c>
      <c r="H686" s="8">
        <v>43549.43234953703</v>
      </c>
      <c r="I686" s="7">
        <v>787840</v>
      </c>
      <c r="J686" s="9">
        <v>7878</v>
      </c>
      <c r="K686" s="9">
        <v>0</v>
      </c>
      <c r="L686" s="9">
        <v>148193</v>
      </c>
      <c r="M686" s="9">
        <v>0</v>
      </c>
      <c r="N686" s="9">
        <v>928155</v>
      </c>
    </row>
    <row r="687" spans="1:14" ht="24.75" customHeight="1">
      <c r="A687" s="10" t="s">
        <v>1609</v>
      </c>
      <c r="B687" s="10" t="s">
        <v>213</v>
      </c>
      <c r="C687" s="10" t="s">
        <v>18</v>
      </c>
      <c r="D687" s="10" t="s">
        <v>19</v>
      </c>
      <c r="E687" s="10" t="s">
        <v>77</v>
      </c>
      <c r="F687" s="10" t="s">
        <v>78</v>
      </c>
      <c r="G687" s="11">
        <v>43536.74369212963</v>
      </c>
      <c r="H687" s="11">
        <v>43544.600590277776</v>
      </c>
      <c r="I687" s="10">
        <v>154216</v>
      </c>
      <c r="J687" s="12">
        <v>0</v>
      </c>
      <c r="K687" s="12">
        <v>0</v>
      </c>
      <c r="L687" s="12">
        <v>29301</v>
      </c>
      <c r="M687" s="12">
        <v>0</v>
      </c>
      <c r="N687" s="12">
        <v>183517</v>
      </c>
    </row>
    <row r="688" spans="1:14" ht="24.75" customHeight="1">
      <c r="A688" s="7" t="s">
        <v>1610</v>
      </c>
      <c r="B688" s="7" t="s">
        <v>1611</v>
      </c>
      <c r="C688" s="7" t="s">
        <v>18</v>
      </c>
      <c r="D688" s="7" t="s">
        <v>22</v>
      </c>
      <c r="E688" s="7" t="s">
        <v>81</v>
      </c>
      <c r="F688" s="7" t="s">
        <v>82</v>
      </c>
      <c r="G688" s="8">
        <v>43539.622349537036</v>
      </c>
      <c r="H688" s="8">
        <v>43539.802407407406</v>
      </c>
      <c r="I688" s="7">
        <v>1489005</v>
      </c>
      <c r="J688" s="9">
        <v>0</v>
      </c>
      <c r="K688" s="9">
        <v>0</v>
      </c>
      <c r="L688" s="9">
        <v>282911</v>
      </c>
      <c r="M688" s="9">
        <v>0</v>
      </c>
      <c r="N688" s="9">
        <v>1771916</v>
      </c>
    </row>
    <row r="689" spans="1:14" ht="24.75" customHeight="1">
      <c r="A689" s="10" t="s">
        <v>1612</v>
      </c>
      <c r="B689" s="10" t="s">
        <v>1613</v>
      </c>
      <c r="C689" s="10" t="s">
        <v>15</v>
      </c>
      <c r="D689" s="10" t="s">
        <v>22</v>
      </c>
      <c r="E689" s="10" t="s">
        <v>1614</v>
      </c>
      <c r="F689" s="10" t="s">
        <v>1615</v>
      </c>
      <c r="G689" s="11">
        <v>43542.46905092592</v>
      </c>
      <c r="H689" s="11">
        <v>43605.64922453704</v>
      </c>
      <c r="I689" s="10">
        <v>225370</v>
      </c>
      <c r="J689" s="12">
        <v>0</v>
      </c>
      <c r="K689" s="12">
        <v>0</v>
      </c>
      <c r="L689" s="12">
        <v>42820.3</v>
      </c>
      <c r="M689" s="12">
        <v>0</v>
      </c>
      <c r="N689" s="12">
        <v>268190.3</v>
      </c>
    </row>
    <row r="690" spans="1:14" ht="24.75" customHeight="1">
      <c r="A690" s="10" t="s">
        <v>1620</v>
      </c>
      <c r="B690" s="10" t="s">
        <v>1617</v>
      </c>
      <c r="C690" s="10" t="s">
        <v>18</v>
      </c>
      <c r="D690" s="10" t="s">
        <v>19</v>
      </c>
      <c r="E690" s="10" t="s">
        <v>1618</v>
      </c>
      <c r="F690" s="10" t="s">
        <v>1619</v>
      </c>
      <c r="G690" s="11">
        <v>43542.75446759259</v>
      </c>
      <c r="H690" s="11">
        <v>43542.75693287037</v>
      </c>
      <c r="I690" s="10">
        <v>16065000</v>
      </c>
      <c r="J690" s="12">
        <v>0</v>
      </c>
      <c r="K690" s="12">
        <v>0</v>
      </c>
      <c r="L690" s="12">
        <v>0</v>
      </c>
      <c r="M690" s="12">
        <v>0</v>
      </c>
      <c r="N690" s="12">
        <v>16065000</v>
      </c>
    </row>
    <row r="691" spans="1:14" ht="24.75" customHeight="1">
      <c r="A691" s="7" t="s">
        <v>1621</v>
      </c>
      <c r="B691" s="7" t="s">
        <v>37</v>
      </c>
      <c r="C691" s="7" t="s">
        <v>18</v>
      </c>
      <c r="D691" s="7" t="s">
        <v>19</v>
      </c>
      <c r="E691" s="7" t="s">
        <v>38</v>
      </c>
      <c r="F691" s="7" t="s">
        <v>39</v>
      </c>
      <c r="G691" s="8">
        <v>43542.892604166664</v>
      </c>
      <c r="H691" s="8">
        <v>43542.7675</v>
      </c>
      <c r="I691" s="7">
        <v>387168</v>
      </c>
      <c r="J691" s="9">
        <v>0</v>
      </c>
      <c r="K691" s="9">
        <v>0</v>
      </c>
      <c r="L691" s="9">
        <v>0</v>
      </c>
      <c r="M691" s="9">
        <v>0</v>
      </c>
      <c r="N691" s="9">
        <v>387168</v>
      </c>
    </row>
    <row r="692" spans="1:14" ht="24.75" customHeight="1">
      <c r="A692" s="10" t="s">
        <v>1626</v>
      </c>
      <c r="B692" s="10" t="s">
        <v>1627</v>
      </c>
      <c r="C692" s="10" t="s">
        <v>18</v>
      </c>
      <c r="D692" s="10" t="s">
        <v>19</v>
      </c>
      <c r="E692" s="10" t="s">
        <v>83</v>
      </c>
      <c r="F692" s="10" t="s">
        <v>84</v>
      </c>
      <c r="G692" s="11">
        <v>43544.58063657407</v>
      </c>
      <c r="H692" s="11">
        <v>43544.58246527778</v>
      </c>
      <c r="I692" s="10">
        <v>20</v>
      </c>
      <c r="J692" s="12">
        <v>0</v>
      </c>
      <c r="K692" s="12">
        <v>0</v>
      </c>
      <c r="L692" s="12">
        <v>3.8</v>
      </c>
      <c r="M692" s="12">
        <v>0</v>
      </c>
      <c r="N692" s="12">
        <v>23.8</v>
      </c>
    </row>
    <row r="693" spans="1:14" ht="24.75" customHeight="1">
      <c r="A693" s="7" t="s">
        <v>1628</v>
      </c>
      <c r="B693" s="7" t="s">
        <v>1629</v>
      </c>
      <c r="C693" s="7" t="s">
        <v>18</v>
      </c>
      <c r="D693" s="7" t="s">
        <v>19</v>
      </c>
      <c r="E693" s="7" t="s">
        <v>92</v>
      </c>
      <c r="F693" s="7" t="s">
        <v>93</v>
      </c>
      <c r="G693" s="8">
        <v>43544.61417824074</v>
      </c>
      <c r="H693" s="8">
        <v>43544.62399305555</v>
      </c>
      <c r="I693" s="7">
        <v>7</v>
      </c>
      <c r="J693" s="9">
        <v>0</v>
      </c>
      <c r="K693" s="9">
        <v>0</v>
      </c>
      <c r="L693" s="9">
        <v>0</v>
      </c>
      <c r="M693" s="9">
        <v>0</v>
      </c>
      <c r="N693" s="9">
        <v>7</v>
      </c>
    </row>
    <row r="694" spans="1:14" ht="24.75" customHeight="1">
      <c r="A694" s="10" t="s">
        <v>1630</v>
      </c>
      <c r="B694" s="10" t="s">
        <v>1631</v>
      </c>
      <c r="C694" s="10" t="s">
        <v>18</v>
      </c>
      <c r="D694" s="10" t="s">
        <v>19</v>
      </c>
      <c r="E694" s="10" t="s">
        <v>897</v>
      </c>
      <c r="F694" s="10" t="s">
        <v>898</v>
      </c>
      <c r="G694" s="11">
        <v>43544.63309027778</v>
      </c>
      <c r="H694" s="11">
        <v>43544.63537037037</v>
      </c>
      <c r="I694" s="10">
        <v>133.2</v>
      </c>
      <c r="J694" s="12">
        <v>0</v>
      </c>
      <c r="K694" s="12">
        <v>0</v>
      </c>
      <c r="L694" s="12">
        <v>0</v>
      </c>
      <c r="M694" s="12">
        <v>0</v>
      </c>
      <c r="N694" s="12">
        <v>133.2</v>
      </c>
    </row>
    <row r="695" spans="1:14" ht="24.75" customHeight="1">
      <c r="A695" s="7" t="s">
        <v>1632</v>
      </c>
      <c r="B695" s="7" t="s">
        <v>1633</v>
      </c>
      <c r="C695" s="7" t="s">
        <v>18</v>
      </c>
      <c r="D695" s="7" t="s">
        <v>16</v>
      </c>
      <c r="E695" s="7" t="s">
        <v>40</v>
      </c>
      <c r="F695" s="7" t="s">
        <v>41</v>
      </c>
      <c r="G695" s="8">
        <v>43544.66278935185</v>
      </c>
      <c r="H695" s="8">
        <v>43544.68722222222</v>
      </c>
      <c r="I695" s="7">
        <v>80000</v>
      </c>
      <c r="J695" s="9">
        <v>0</v>
      </c>
      <c r="K695" s="9">
        <v>0</v>
      </c>
      <c r="L695" s="9">
        <v>0</v>
      </c>
      <c r="M695" s="9">
        <v>0</v>
      </c>
      <c r="N695" s="9">
        <v>80000</v>
      </c>
    </row>
    <row r="696" spans="1:14" ht="24.75" customHeight="1">
      <c r="A696" s="10" t="s">
        <v>1634</v>
      </c>
      <c r="B696" s="10" t="s">
        <v>1635</v>
      </c>
      <c r="C696" s="10" t="s">
        <v>18</v>
      </c>
      <c r="D696" s="10" t="s">
        <v>16</v>
      </c>
      <c r="E696" s="10" t="s">
        <v>40</v>
      </c>
      <c r="F696" s="10" t="s">
        <v>41</v>
      </c>
      <c r="G696" s="11">
        <v>43544.669386574074</v>
      </c>
      <c r="H696" s="11">
        <v>43544.68693287037</v>
      </c>
      <c r="I696" s="10">
        <v>125000</v>
      </c>
      <c r="J696" s="12">
        <v>0</v>
      </c>
      <c r="K696" s="12">
        <v>0</v>
      </c>
      <c r="L696" s="12">
        <v>0</v>
      </c>
      <c r="M696" s="12">
        <v>0</v>
      </c>
      <c r="N696" s="12">
        <v>125000</v>
      </c>
    </row>
    <row r="697" spans="1:14" ht="24.75" customHeight="1">
      <c r="A697" s="7" t="s">
        <v>1636</v>
      </c>
      <c r="B697" s="7" t="s">
        <v>37</v>
      </c>
      <c r="C697" s="7" t="s">
        <v>18</v>
      </c>
      <c r="D697" s="7" t="s">
        <v>19</v>
      </c>
      <c r="E697" s="7" t="s">
        <v>38</v>
      </c>
      <c r="F697" s="7" t="s">
        <v>39</v>
      </c>
      <c r="G697" s="8">
        <v>43544.730046296296</v>
      </c>
      <c r="H697" s="8">
        <v>43544.60491898148</v>
      </c>
      <c r="I697" s="7">
        <v>234368</v>
      </c>
      <c r="J697" s="9">
        <v>0</v>
      </c>
      <c r="K697" s="9">
        <v>0</v>
      </c>
      <c r="L697" s="9">
        <v>0</v>
      </c>
      <c r="M697" s="9">
        <v>0</v>
      </c>
      <c r="N697" s="9">
        <v>234368</v>
      </c>
    </row>
    <row r="698" spans="1:14" ht="24.75" customHeight="1">
      <c r="A698" s="10" t="s">
        <v>1637</v>
      </c>
      <c r="B698" s="10" t="s">
        <v>1625</v>
      </c>
      <c r="C698" s="10" t="s">
        <v>18</v>
      </c>
      <c r="D698" s="10" t="s">
        <v>19</v>
      </c>
      <c r="E698" s="10" t="s">
        <v>83</v>
      </c>
      <c r="F698" s="10" t="s">
        <v>84</v>
      </c>
      <c r="G698" s="11">
        <v>43544.78325231482</v>
      </c>
      <c r="H698" s="11">
        <v>43544.785092592596</v>
      </c>
      <c r="I698" s="10">
        <v>754</v>
      </c>
      <c r="J698" s="12">
        <v>0</v>
      </c>
      <c r="K698" s="12">
        <v>0</v>
      </c>
      <c r="L698" s="12">
        <v>0</v>
      </c>
      <c r="M698" s="12">
        <v>0</v>
      </c>
      <c r="N698" s="12">
        <v>754</v>
      </c>
    </row>
    <row r="699" spans="1:14" ht="24.75" customHeight="1">
      <c r="A699" s="10" t="s">
        <v>1640</v>
      </c>
      <c r="B699" s="10" t="s">
        <v>1639</v>
      </c>
      <c r="C699" s="10" t="s">
        <v>18</v>
      </c>
      <c r="D699" s="10" t="s">
        <v>19</v>
      </c>
      <c r="E699" s="10" t="s">
        <v>92</v>
      </c>
      <c r="F699" s="10" t="s">
        <v>93</v>
      </c>
      <c r="G699" s="11">
        <v>43546.4309375</v>
      </c>
      <c r="H699" s="11">
        <v>43546.593356481484</v>
      </c>
      <c r="I699" s="10">
        <v>7</v>
      </c>
      <c r="J699" s="12">
        <v>0</v>
      </c>
      <c r="K699" s="12">
        <v>0</v>
      </c>
      <c r="L699" s="12">
        <v>0</v>
      </c>
      <c r="M699" s="12">
        <v>0</v>
      </c>
      <c r="N699" s="12">
        <v>7</v>
      </c>
    </row>
    <row r="700" spans="1:14" ht="24.75" customHeight="1">
      <c r="A700" s="7" t="s">
        <v>1641</v>
      </c>
      <c r="B700" s="7" t="s">
        <v>37</v>
      </c>
      <c r="C700" s="7" t="s">
        <v>18</v>
      </c>
      <c r="D700" s="7" t="s">
        <v>19</v>
      </c>
      <c r="E700" s="7" t="s">
        <v>38</v>
      </c>
      <c r="F700" s="7" t="s">
        <v>39</v>
      </c>
      <c r="G700" s="8">
        <v>43546.542546296296</v>
      </c>
      <c r="H700" s="8">
        <v>43546.417395833334</v>
      </c>
      <c r="I700" s="7">
        <v>72984</v>
      </c>
      <c r="J700" s="9">
        <v>0</v>
      </c>
      <c r="K700" s="9">
        <v>0</v>
      </c>
      <c r="L700" s="9">
        <v>0</v>
      </c>
      <c r="M700" s="9">
        <v>0</v>
      </c>
      <c r="N700" s="9">
        <v>72984</v>
      </c>
    </row>
    <row r="701" spans="1:14" ht="24.75" customHeight="1">
      <c r="A701" s="10" t="s">
        <v>1642</v>
      </c>
      <c r="B701" s="10" t="s">
        <v>37</v>
      </c>
      <c r="C701" s="10" t="s">
        <v>18</v>
      </c>
      <c r="D701" s="10" t="s">
        <v>19</v>
      </c>
      <c r="E701" s="10" t="s">
        <v>38</v>
      </c>
      <c r="F701" s="10" t="s">
        <v>39</v>
      </c>
      <c r="G701" s="11">
        <v>43546.55505787037</v>
      </c>
      <c r="H701" s="11">
        <v>43546.429918981485</v>
      </c>
      <c r="I701" s="10">
        <v>104184</v>
      </c>
      <c r="J701" s="12">
        <v>0</v>
      </c>
      <c r="K701" s="12">
        <v>0</v>
      </c>
      <c r="L701" s="12">
        <v>0</v>
      </c>
      <c r="M701" s="12">
        <v>0</v>
      </c>
      <c r="N701" s="12">
        <v>104184</v>
      </c>
    </row>
    <row r="702" spans="1:14" ht="24.75" customHeight="1">
      <c r="A702" s="7" t="s">
        <v>1643</v>
      </c>
      <c r="B702" s="7" t="s">
        <v>1644</v>
      </c>
      <c r="C702" s="7" t="s">
        <v>18</v>
      </c>
      <c r="D702" s="7" t="s">
        <v>16</v>
      </c>
      <c r="E702" s="7" t="s">
        <v>1237</v>
      </c>
      <c r="F702" s="7" t="s">
        <v>1238</v>
      </c>
      <c r="G702" s="8">
        <v>43546.780486111114</v>
      </c>
      <c r="H702" s="8">
        <v>43556.67664351852</v>
      </c>
      <c r="I702" s="7">
        <v>33600000</v>
      </c>
      <c r="J702" s="9">
        <v>0</v>
      </c>
      <c r="K702" s="9">
        <v>0</v>
      </c>
      <c r="L702" s="9">
        <v>0</v>
      </c>
      <c r="M702" s="9">
        <v>0</v>
      </c>
      <c r="N702" s="9">
        <v>33600000</v>
      </c>
    </row>
    <row r="703" spans="1:14" ht="24.75" customHeight="1">
      <c r="A703" s="10" t="s">
        <v>1645</v>
      </c>
      <c r="B703" s="10" t="s">
        <v>37</v>
      </c>
      <c r="C703" s="10" t="s">
        <v>18</v>
      </c>
      <c r="D703" s="10" t="s">
        <v>19</v>
      </c>
      <c r="E703" s="10" t="s">
        <v>38</v>
      </c>
      <c r="F703" s="10" t="s">
        <v>39</v>
      </c>
      <c r="G703" s="11">
        <v>43546.89671296296</v>
      </c>
      <c r="H703" s="11">
        <v>43546.7715625</v>
      </c>
      <c r="I703" s="10">
        <v>166768</v>
      </c>
      <c r="J703" s="12">
        <v>0</v>
      </c>
      <c r="K703" s="12">
        <v>0</v>
      </c>
      <c r="L703" s="12">
        <v>0</v>
      </c>
      <c r="M703" s="12">
        <v>0</v>
      </c>
      <c r="N703" s="12">
        <v>166768</v>
      </c>
    </row>
    <row r="704" spans="1:14" ht="24.75" customHeight="1">
      <c r="A704" s="7" t="s">
        <v>1646</v>
      </c>
      <c r="B704" s="7" t="s">
        <v>1647</v>
      </c>
      <c r="C704" s="7" t="s">
        <v>18</v>
      </c>
      <c r="D704" s="7" t="s">
        <v>19</v>
      </c>
      <c r="E704" s="7" t="s">
        <v>96</v>
      </c>
      <c r="F704" s="7" t="s">
        <v>97</v>
      </c>
      <c r="G704" s="8">
        <v>43551.40280092593</v>
      </c>
      <c r="H704" s="8">
        <v>43551.41158564815</v>
      </c>
      <c r="I704" s="7">
        <v>720000</v>
      </c>
      <c r="J704" s="9">
        <v>0</v>
      </c>
      <c r="K704" s="9">
        <v>0</v>
      </c>
      <c r="L704" s="9">
        <v>0</v>
      </c>
      <c r="M704" s="9">
        <v>0</v>
      </c>
      <c r="N704" s="9">
        <v>720000</v>
      </c>
    </row>
    <row r="705" spans="1:14" ht="24.75" customHeight="1">
      <c r="A705" s="10" t="s">
        <v>1648</v>
      </c>
      <c r="B705" s="10" t="s">
        <v>1649</v>
      </c>
      <c r="C705" s="10" t="s">
        <v>18</v>
      </c>
      <c r="D705" s="10" t="s">
        <v>19</v>
      </c>
      <c r="E705" s="10" t="s">
        <v>229</v>
      </c>
      <c r="F705" s="10" t="s">
        <v>230</v>
      </c>
      <c r="G705" s="11">
        <v>43551.4849537037</v>
      </c>
      <c r="H705" s="11">
        <v>43551.50398148148</v>
      </c>
      <c r="I705" s="10">
        <v>148600</v>
      </c>
      <c r="J705" s="12">
        <v>7430</v>
      </c>
      <c r="K705" s="12">
        <v>0</v>
      </c>
      <c r="L705" s="12">
        <v>26822</v>
      </c>
      <c r="M705" s="12">
        <v>0</v>
      </c>
      <c r="N705" s="12">
        <v>167992</v>
      </c>
    </row>
    <row r="706" spans="1:14" ht="24.75" customHeight="1">
      <c r="A706" s="7" t="s">
        <v>1650</v>
      </c>
      <c r="B706" s="7" t="s">
        <v>37</v>
      </c>
      <c r="C706" s="7" t="s">
        <v>18</v>
      </c>
      <c r="D706" s="7" t="s">
        <v>19</v>
      </c>
      <c r="E706" s="7" t="s">
        <v>38</v>
      </c>
      <c r="F706" s="7" t="s">
        <v>39</v>
      </c>
      <c r="G706" s="8">
        <v>43551.830092592594</v>
      </c>
      <c r="H706" s="8">
        <v>43551.70489583333</v>
      </c>
      <c r="I706" s="7">
        <v>147604</v>
      </c>
      <c r="J706" s="9">
        <v>0</v>
      </c>
      <c r="K706" s="9">
        <v>0</v>
      </c>
      <c r="L706" s="9">
        <v>0</v>
      </c>
      <c r="M706" s="9">
        <v>0</v>
      </c>
      <c r="N706" s="9">
        <v>147604</v>
      </c>
    </row>
    <row r="707" spans="1:14" ht="24.75" customHeight="1">
      <c r="A707" s="10" t="s">
        <v>1651</v>
      </c>
      <c r="B707" s="10" t="s">
        <v>1652</v>
      </c>
      <c r="C707" s="10" t="s">
        <v>18</v>
      </c>
      <c r="D707" s="10" t="s">
        <v>19</v>
      </c>
      <c r="E707" s="10" t="s">
        <v>1653</v>
      </c>
      <c r="F707" s="10" t="s">
        <v>1654</v>
      </c>
      <c r="G707" s="11">
        <v>43552.72353009259</v>
      </c>
      <c r="H707" s="11">
        <v>43552.75127314815</v>
      </c>
      <c r="I707" s="10">
        <v>110328</v>
      </c>
      <c r="J707" s="12">
        <v>0</v>
      </c>
      <c r="K707" s="12">
        <v>0</v>
      </c>
      <c r="L707" s="12">
        <v>0</v>
      </c>
      <c r="M707" s="12">
        <v>0</v>
      </c>
      <c r="N707" s="12">
        <v>110328</v>
      </c>
    </row>
    <row r="708" spans="1:14" ht="24.75" customHeight="1">
      <c r="A708" s="7" t="s">
        <v>1655</v>
      </c>
      <c r="B708" s="7" t="s">
        <v>1656</v>
      </c>
      <c r="C708" s="7" t="s">
        <v>18</v>
      </c>
      <c r="D708" s="7" t="s">
        <v>19</v>
      </c>
      <c r="E708" s="7" t="s">
        <v>1017</v>
      </c>
      <c r="F708" s="7" t="s">
        <v>1018</v>
      </c>
      <c r="G708" s="8">
        <v>43553.45232638889</v>
      </c>
      <c r="H708" s="8">
        <v>43553.575277777774</v>
      </c>
      <c r="I708" s="7">
        <v>103500</v>
      </c>
      <c r="J708" s="9">
        <v>15525</v>
      </c>
      <c r="K708" s="9">
        <v>0</v>
      </c>
      <c r="L708" s="9">
        <v>16715</v>
      </c>
      <c r="M708" s="9">
        <v>0</v>
      </c>
      <c r="N708" s="9">
        <v>104690</v>
      </c>
    </row>
    <row r="709" spans="1:14" ht="24.75" customHeight="1">
      <c r="A709" s="10" t="s">
        <v>1657</v>
      </c>
      <c r="B709" s="10" t="s">
        <v>1658</v>
      </c>
      <c r="C709" s="10" t="s">
        <v>18</v>
      </c>
      <c r="D709" s="10" t="s">
        <v>19</v>
      </c>
      <c r="E709" s="10" t="s">
        <v>1017</v>
      </c>
      <c r="F709" s="10" t="s">
        <v>1018</v>
      </c>
      <c r="G709" s="11">
        <v>43553.460173611114</v>
      </c>
      <c r="H709" s="11">
        <v>43553.55899305556</v>
      </c>
      <c r="I709" s="10">
        <v>462400</v>
      </c>
      <c r="J709" s="12">
        <v>73984</v>
      </c>
      <c r="K709" s="12">
        <v>0</v>
      </c>
      <c r="L709" s="12">
        <v>73799</v>
      </c>
      <c r="M709" s="12">
        <v>0</v>
      </c>
      <c r="N709" s="12">
        <v>462215</v>
      </c>
    </row>
    <row r="710" spans="1:14" ht="24.75" customHeight="1">
      <c r="A710" s="7" t="s">
        <v>1659</v>
      </c>
      <c r="B710" s="7" t="s">
        <v>1462</v>
      </c>
      <c r="C710" s="7" t="s">
        <v>18</v>
      </c>
      <c r="D710" s="7" t="s">
        <v>19</v>
      </c>
      <c r="E710" s="7" t="s">
        <v>32</v>
      </c>
      <c r="F710" s="7" t="s">
        <v>33</v>
      </c>
      <c r="G710" s="8">
        <v>43553.53704861111</v>
      </c>
      <c r="H710" s="8">
        <v>43553.540671296294</v>
      </c>
      <c r="I710" s="7">
        <v>43986</v>
      </c>
      <c r="J710" s="9">
        <v>0</v>
      </c>
      <c r="K710" s="9">
        <v>0</v>
      </c>
      <c r="L710" s="9">
        <v>0</v>
      </c>
      <c r="M710" s="9">
        <v>0</v>
      </c>
      <c r="N710" s="9">
        <v>43986</v>
      </c>
    </row>
    <row r="711" spans="1:14" ht="24.75" customHeight="1">
      <c r="A711" s="10" t="s">
        <v>1660</v>
      </c>
      <c r="B711" s="10" t="s">
        <v>1661</v>
      </c>
      <c r="C711" s="10" t="s">
        <v>18</v>
      </c>
      <c r="D711" s="10" t="s">
        <v>19</v>
      </c>
      <c r="E711" s="10" t="s">
        <v>20</v>
      </c>
      <c r="F711" s="10" t="s">
        <v>21</v>
      </c>
      <c r="G711" s="11">
        <v>43556.51028935185</v>
      </c>
      <c r="H711" s="11">
        <v>43556.5128125</v>
      </c>
      <c r="I711" s="10">
        <v>194760</v>
      </c>
      <c r="J711" s="12">
        <v>0</v>
      </c>
      <c r="K711" s="12">
        <v>0</v>
      </c>
      <c r="L711" s="12">
        <v>0</v>
      </c>
      <c r="M711" s="12">
        <v>0</v>
      </c>
      <c r="N711" s="12">
        <v>194760</v>
      </c>
    </row>
    <row r="712" spans="1:14" ht="24.75" customHeight="1">
      <c r="A712" s="7" t="s">
        <v>1662</v>
      </c>
      <c r="B712" s="7" t="s">
        <v>1663</v>
      </c>
      <c r="C712" s="7" t="s">
        <v>18</v>
      </c>
      <c r="D712" s="7" t="s">
        <v>19</v>
      </c>
      <c r="E712" s="7" t="s">
        <v>151</v>
      </c>
      <c r="F712" s="7" t="s">
        <v>152</v>
      </c>
      <c r="G712" s="8">
        <v>43557.469247685185</v>
      </c>
      <c r="H712" s="8">
        <v>43557.60076388889</v>
      </c>
      <c r="I712" s="7">
        <v>1881.8</v>
      </c>
      <c r="J712" s="9">
        <v>0</v>
      </c>
      <c r="K712" s="9">
        <v>0</v>
      </c>
      <c r="L712" s="9">
        <v>0</v>
      </c>
      <c r="M712" s="9">
        <v>0</v>
      </c>
      <c r="N712" s="9">
        <v>1881.8</v>
      </c>
    </row>
    <row r="713" spans="1:14" ht="24.75" customHeight="1">
      <c r="A713" s="10" t="s">
        <v>1664</v>
      </c>
      <c r="B713" s="10" t="s">
        <v>1665</v>
      </c>
      <c r="C713" s="10" t="s">
        <v>18</v>
      </c>
      <c r="D713" s="10" t="s">
        <v>19</v>
      </c>
      <c r="E713" s="10" t="s">
        <v>151</v>
      </c>
      <c r="F713" s="10" t="s">
        <v>152</v>
      </c>
      <c r="G713" s="11">
        <v>43557.483715277776</v>
      </c>
      <c r="H713" s="11">
        <v>43557.72850694445</v>
      </c>
      <c r="I713" s="10">
        <v>1850.8</v>
      </c>
      <c r="J713" s="12">
        <v>0</v>
      </c>
      <c r="K713" s="12">
        <v>0</v>
      </c>
      <c r="L713" s="12">
        <v>0</v>
      </c>
      <c r="M713" s="12">
        <v>0</v>
      </c>
      <c r="N713" s="12">
        <v>1850.8</v>
      </c>
    </row>
    <row r="714" spans="1:14" ht="24.75" customHeight="1">
      <c r="A714" s="7" t="s">
        <v>1666</v>
      </c>
      <c r="B714" s="7" t="s">
        <v>1667</v>
      </c>
      <c r="C714" s="7" t="s">
        <v>18</v>
      </c>
      <c r="D714" s="7" t="s">
        <v>19</v>
      </c>
      <c r="E714" s="7" t="s">
        <v>71</v>
      </c>
      <c r="F714" s="7" t="s">
        <v>72</v>
      </c>
      <c r="G714" s="8">
        <v>43558.49564814815</v>
      </c>
      <c r="H714" s="8">
        <v>43559.65122685185</v>
      </c>
      <c r="I714" s="7">
        <v>270800</v>
      </c>
      <c r="J714" s="9">
        <v>2708</v>
      </c>
      <c r="K714" s="9">
        <v>0</v>
      </c>
      <c r="L714" s="9">
        <v>50937</v>
      </c>
      <c r="M714" s="9">
        <v>0</v>
      </c>
      <c r="N714" s="9">
        <v>319029</v>
      </c>
    </row>
    <row r="715" spans="1:14" ht="24.75" customHeight="1">
      <c r="A715" s="10" t="s">
        <v>1668</v>
      </c>
      <c r="B715" s="10" t="s">
        <v>1669</v>
      </c>
      <c r="C715" s="10" t="s">
        <v>18</v>
      </c>
      <c r="D715" s="10" t="s">
        <v>22</v>
      </c>
      <c r="E715" s="10" t="s">
        <v>1670</v>
      </c>
      <c r="F715" s="10" t="s">
        <v>1671</v>
      </c>
      <c r="G715" s="11">
        <v>43558.504375</v>
      </c>
      <c r="H715" s="11">
        <v>43559.650196759256</v>
      </c>
      <c r="I715" s="10">
        <v>44900</v>
      </c>
      <c r="J715" s="12">
        <v>0</v>
      </c>
      <c r="K715" s="12">
        <v>0</v>
      </c>
      <c r="L715" s="12">
        <v>8531</v>
      </c>
      <c r="M715" s="12">
        <v>0</v>
      </c>
      <c r="N715" s="12">
        <v>53431</v>
      </c>
    </row>
    <row r="716" spans="1:14" ht="24.75" customHeight="1">
      <c r="A716" s="7" t="s">
        <v>1672</v>
      </c>
      <c r="B716" s="7" t="s">
        <v>1673</v>
      </c>
      <c r="C716" s="7" t="s">
        <v>18</v>
      </c>
      <c r="D716" s="7" t="s">
        <v>19</v>
      </c>
      <c r="E716" s="7" t="s">
        <v>1674</v>
      </c>
      <c r="F716" s="7" t="s">
        <v>1675</v>
      </c>
      <c r="G716" s="8">
        <v>43559.43303240741</v>
      </c>
      <c r="H716" s="8">
        <v>43559.64833333333</v>
      </c>
      <c r="I716" s="7">
        <v>63156</v>
      </c>
      <c r="J716" s="9">
        <v>3158</v>
      </c>
      <c r="K716" s="9">
        <v>0</v>
      </c>
      <c r="L716" s="9">
        <v>11400</v>
      </c>
      <c r="M716" s="9">
        <v>0</v>
      </c>
      <c r="N716" s="9">
        <v>71398</v>
      </c>
    </row>
    <row r="717" spans="1:14" ht="24.75" customHeight="1">
      <c r="A717" s="10" t="s">
        <v>1676</v>
      </c>
      <c r="B717" s="10" t="s">
        <v>1677</v>
      </c>
      <c r="C717" s="10" t="s">
        <v>18</v>
      </c>
      <c r="D717" s="10" t="s">
        <v>19</v>
      </c>
      <c r="E717" s="10" t="s">
        <v>151</v>
      </c>
      <c r="F717" s="10" t="s">
        <v>152</v>
      </c>
      <c r="G717" s="11">
        <v>43559.50040509259</v>
      </c>
      <c r="H717" s="11">
        <v>43559.64706018518</v>
      </c>
      <c r="I717" s="10">
        <v>1555.8</v>
      </c>
      <c r="J717" s="12">
        <v>0</v>
      </c>
      <c r="K717" s="12">
        <v>0</v>
      </c>
      <c r="L717" s="12">
        <v>0</v>
      </c>
      <c r="M717" s="12">
        <v>0</v>
      </c>
      <c r="N717" s="12">
        <v>1555.8</v>
      </c>
    </row>
    <row r="718" spans="1:14" ht="24.75" customHeight="1">
      <c r="A718" s="7" t="s">
        <v>1678</v>
      </c>
      <c r="B718" s="7" t="s">
        <v>1679</v>
      </c>
      <c r="C718" s="7" t="s">
        <v>18</v>
      </c>
      <c r="D718" s="7" t="s">
        <v>19</v>
      </c>
      <c r="E718" s="7" t="s">
        <v>1017</v>
      </c>
      <c r="F718" s="7" t="s">
        <v>1018</v>
      </c>
      <c r="G718" s="8">
        <v>43559.527291666665</v>
      </c>
      <c r="H718" s="8">
        <v>43559.64505787037</v>
      </c>
      <c r="I718" s="7">
        <v>115600</v>
      </c>
      <c r="J718" s="9">
        <v>17340</v>
      </c>
      <c r="K718" s="9">
        <v>0</v>
      </c>
      <c r="L718" s="9">
        <v>18669</v>
      </c>
      <c r="M718" s="9">
        <v>0</v>
      </c>
      <c r="N718" s="9">
        <v>116929</v>
      </c>
    </row>
    <row r="719" spans="1:14" ht="24.75" customHeight="1">
      <c r="A719" s="10" t="s">
        <v>1680</v>
      </c>
      <c r="B719" s="10" t="s">
        <v>1681</v>
      </c>
      <c r="C719" s="10" t="s">
        <v>15</v>
      </c>
      <c r="D719" s="10" t="s">
        <v>19</v>
      </c>
      <c r="E719" s="10" t="s">
        <v>28</v>
      </c>
      <c r="F719" s="10" t="s">
        <v>29</v>
      </c>
      <c r="G719" s="11">
        <v>43559.6427662037</v>
      </c>
      <c r="H719" s="11">
        <v>43559.655960648146</v>
      </c>
      <c r="I719" s="10">
        <v>1472594</v>
      </c>
      <c r="J719" s="12">
        <v>0</v>
      </c>
      <c r="K719" s="12">
        <v>0</v>
      </c>
      <c r="L719" s="12">
        <v>0</v>
      </c>
      <c r="M719" s="12">
        <v>0</v>
      </c>
      <c r="N719" s="12">
        <v>1472594</v>
      </c>
    </row>
    <row r="720" spans="1:14" ht="24.75" customHeight="1">
      <c r="A720" s="7" t="s">
        <v>1682</v>
      </c>
      <c r="B720" s="7" t="s">
        <v>1683</v>
      </c>
      <c r="C720" s="7" t="s">
        <v>18</v>
      </c>
      <c r="D720" s="7" t="s">
        <v>19</v>
      </c>
      <c r="E720" s="7" t="s">
        <v>461</v>
      </c>
      <c r="F720" s="7" t="s">
        <v>462</v>
      </c>
      <c r="G720" s="8">
        <v>43559.727789351855</v>
      </c>
      <c r="H720" s="8">
        <v>43563.438043981485</v>
      </c>
      <c r="I720" s="7">
        <v>8</v>
      </c>
      <c r="J720" s="9">
        <v>0</v>
      </c>
      <c r="K720" s="9">
        <v>0</v>
      </c>
      <c r="L720" s="9">
        <v>0</v>
      </c>
      <c r="M720" s="9">
        <v>0</v>
      </c>
      <c r="N720" s="9">
        <v>8</v>
      </c>
    </row>
    <row r="721" spans="1:14" ht="24.75" customHeight="1">
      <c r="A721" s="7" t="s">
        <v>1688</v>
      </c>
      <c r="B721" s="7" t="s">
        <v>1689</v>
      </c>
      <c r="C721" s="7" t="s">
        <v>18</v>
      </c>
      <c r="D721" s="7" t="s">
        <v>19</v>
      </c>
      <c r="E721" s="7" t="s">
        <v>117</v>
      </c>
      <c r="F721" s="7" t="s">
        <v>118</v>
      </c>
      <c r="G721" s="8">
        <v>43560.4790625</v>
      </c>
      <c r="H721" s="8">
        <v>43565.45575231482</v>
      </c>
      <c r="I721" s="7">
        <v>7411.6</v>
      </c>
      <c r="J721" s="9">
        <v>0</v>
      </c>
      <c r="K721" s="9">
        <v>0</v>
      </c>
      <c r="L721" s="9">
        <v>1408.2</v>
      </c>
      <c r="M721" s="9">
        <v>0</v>
      </c>
      <c r="N721" s="9">
        <v>8819.8</v>
      </c>
    </row>
    <row r="722" spans="1:14" ht="24.75" customHeight="1">
      <c r="A722" s="10" t="s">
        <v>1690</v>
      </c>
      <c r="B722" s="10" t="s">
        <v>37</v>
      </c>
      <c r="C722" s="10" t="s">
        <v>18</v>
      </c>
      <c r="D722" s="10" t="s">
        <v>19</v>
      </c>
      <c r="E722" s="10" t="s">
        <v>38</v>
      </c>
      <c r="F722" s="10" t="s">
        <v>39</v>
      </c>
      <c r="G722" s="11">
        <v>43563.89671296296</v>
      </c>
      <c r="H722" s="11">
        <v>43563.72935185185</v>
      </c>
      <c r="I722" s="10">
        <v>145464</v>
      </c>
      <c r="J722" s="12">
        <v>0</v>
      </c>
      <c r="K722" s="12">
        <v>0</v>
      </c>
      <c r="L722" s="12">
        <v>0</v>
      </c>
      <c r="M722" s="12">
        <v>0</v>
      </c>
      <c r="N722" s="12">
        <v>145464</v>
      </c>
    </row>
    <row r="723" spans="1:14" ht="24.75" customHeight="1">
      <c r="A723" s="7" t="s">
        <v>1691</v>
      </c>
      <c r="B723" s="7" t="s">
        <v>37</v>
      </c>
      <c r="C723" s="7" t="s">
        <v>18</v>
      </c>
      <c r="D723" s="7" t="s">
        <v>19</v>
      </c>
      <c r="E723" s="7" t="s">
        <v>133</v>
      </c>
      <c r="F723" s="7" t="s">
        <v>134</v>
      </c>
      <c r="G723" s="8">
        <v>43564.59916666667</v>
      </c>
      <c r="H723" s="8">
        <v>43564.43179398148</v>
      </c>
      <c r="I723" s="7">
        <v>51692</v>
      </c>
      <c r="J723" s="9">
        <v>0</v>
      </c>
      <c r="K723" s="9">
        <v>0</v>
      </c>
      <c r="L723" s="9">
        <v>0</v>
      </c>
      <c r="M723" s="9">
        <v>0</v>
      </c>
      <c r="N723" s="9">
        <v>51692</v>
      </c>
    </row>
    <row r="724" spans="1:14" ht="24.75" customHeight="1">
      <c r="A724" s="10" t="s">
        <v>1692</v>
      </c>
      <c r="B724" s="10" t="s">
        <v>37</v>
      </c>
      <c r="C724" s="10" t="s">
        <v>18</v>
      </c>
      <c r="D724" s="10" t="s">
        <v>19</v>
      </c>
      <c r="E724" s="10" t="s">
        <v>38</v>
      </c>
      <c r="F724" s="10" t="s">
        <v>39</v>
      </c>
      <c r="G724" s="11">
        <v>43564.605046296296</v>
      </c>
      <c r="H724" s="11">
        <v>43564.43767361111</v>
      </c>
      <c r="I724" s="10">
        <v>61552</v>
      </c>
      <c r="J724" s="12">
        <v>0</v>
      </c>
      <c r="K724" s="12">
        <v>0</v>
      </c>
      <c r="L724" s="12">
        <v>0</v>
      </c>
      <c r="M724" s="12">
        <v>0</v>
      </c>
      <c r="N724" s="12">
        <v>61552</v>
      </c>
    </row>
    <row r="725" spans="1:14" ht="24.75" customHeight="1">
      <c r="A725" s="7" t="s">
        <v>1693</v>
      </c>
      <c r="B725" s="7" t="s">
        <v>37</v>
      </c>
      <c r="C725" s="7" t="s">
        <v>18</v>
      </c>
      <c r="D725" s="7" t="s">
        <v>19</v>
      </c>
      <c r="E725" s="7" t="s">
        <v>38</v>
      </c>
      <c r="F725" s="7" t="s">
        <v>39</v>
      </c>
      <c r="G725" s="8">
        <v>43564.659224537034</v>
      </c>
      <c r="H725" s="8">
        <v>43564.49185185185</v>
      </c>
      <c r="I725" s="7">
        <v>131584</v>
      </c>
      <c r="J725" s="9">
        <v>0</v>
      </c>
      <c r="K725" s="9">
        <v>0</v>
      </c>
      <c r="L725" s="9">
        <v>0</v>
      </c>
      <c r="M725" s="9">
        <v>0</v>
      </c>
      <c r="N725" s="9">
        <v>131584</v>
      </c>
    </row>
    <row r="726" spans="1:14" ht="24.75" customHeight="1">
      <c r="A726" s="10" t="s">
        <v>1694</v>
      </c>
      <c r="B726" s="10" t="s">
        <v>37</v>
      </c>
      <c r="C726" s="10" t="s">
        <v>18</v>
      </c>
      <c r="D726" s="10" t="s">
        <v>19</v>
      </c>
      <c r="E726" s="10" t="s">
        <v>38</v>
      </c>
      <c r="F726" s="10" t="s">
        <v>39</v>
      </c>
      <c r="G726" s="11">
        <v>43564.66341435185</v>
      </c>
      <c r="H726" s="11">
        <v>43564.496041666665</v>
      </c>
      <c r="I726" s="10">
        <v>256004</v>
      </c>
      <c r="J726" s="12">
        <v>0</v>
      </c>
      <c r="K726" s="12">
        <v>0</v>
      </c>
      <c r="L726" s="12">
        <v>0</v>
      </c>
      <c r="M726" s="12">
        <v>0</v>
      </c>
      <c r="N726" s="12">
        <v>256004</v>
      </c>
    </row>
    <row r="727" spans="1:14" ht="24.75" customHeight="1">
      <c r="A727" s="7" t="s">
        <v>1695</v>
      </c>
      <c r="B727" s="7" t="s">
        <v>1696</v>
      </c>
      <c r="C727" s="7" t="s">
        <v>18</v>
      </c>
      <c r="D727" s="7" t="s">
        <v>19</v>
      </c>
      <c r="E727" s="7" t="s">
        <v>1697</v>
      </c>
      <c r="F727" s="7" t="s">
        <v>1698</v>
      </c>
      <c r="G727" s="8">
        <v>43564.67256944445</v>
      </c>
      <c r="H727" s="8">
        <v>43566.4372337963</v>
      </c>
      <c r="I727" s="7">
        <v>58465</v>
      </c>
      <c r="J727" s="9">
        <v>1753.95</v>
      </c>
      <c r="K727" s="9">
        <v>0</v>
      </c>
      <c r="L727" s="9">
        <v>10775.1</v>
      </c>
      <c r="M727" s="9">
        <v>0</v>
      </c>
      <c r="N727" s="9">
        <v>67486.15</v>
      </c>
    </row>
    <row r="728" spans="1:14" ht="24.75" customHeight="1">
      <c r="A728" s="10" t="s">
        <v>1699</v>
      </c>
      <c r="B728" s="10" t="s">
        <v>1700</v>
      </c>
      <c r="C728" s="10" t="s">
        <v>18</v>
      </c>
      <c r="D728" s="10" t="s">
        <v>19</v>
      </c>
      <c r="E728" s="10" t="s">
        <v>141</v>
      </c>
      <c r="F728" s="10" t="s">
        <v>142</v>
      </c>
      <c r="G728" s="11">
        <v>43565.410844907405</v>
      </c>
      <c r="H728" s="11">
        <v>43565.64423611111</v>
      </c>
      <c r="I728" s="10">
        <v>150</v>
      </c>
      <c r="J728" s="12">
        <v>0</v>
      </c>
      <c r="K728" s="12">
        <v>0</v>
      </c>
      <c r="L728" s="12">
        <v>28.5</v>
      </c>
      <c r="M728" s="12">
        <v>0</v>
      </c>
      <c r="N728" s="12">
        <v>178.5</v>
      </c>
    </row>
    <row r="729" spans="1:14" ht="24.75" customHeight="1">
      <c r="A729" s="7" t="s">
        <v>1701</v>
      </c>
      <c r="B729" s="7" t="s">
        <v>1702</v>
      </c>
      <c r="C729" s="7" t="s">
        <v>18</v>
      </c>
      <c r="D729" s="7" t="s">
        <v>19</v>
      </c>
      <c r="E729" s="7" t="s">
        <v>271</v>
      </c>
      <c r="F729" s="7" t="s">
        <v>272</v>
      </c>
      <c r="G729" s="8">
        <v>43565.41324074074</v>
      </c>
      <c r="H729" s="8">
        <v>43565.6446875</v>
      </c>
      <c r="I729" s="7">
        <v>114795</v>
      </c>
      <c r="J729" s="9">
        <v>1148</v>
      </c>
      <c r="K729" s="9">
        <v>0</v>
      </c>
      <c r="L729" s="9">
        <v>21593</v>
      </c>
      <c r="M729" s="9">
        <v>0</v>
      </c>
      <c r="N729" s="9">
        <v>135240</v>
      </c>
    </row>
    <row r="730" spans="1:14" ht="24.75" customHeight="1">
      <c r="A730" s="10" t="s">
        <v>1703</v>
      </c>
      <c r="B730" s="10" t="s">
        <v>1704</v>
      </c>
      <c r="C730" s="10" t="s">
        <v>18</v>
      </c>
      <c r="D730" s="10" t="s">
        <v>19</v>
      </c>
      <c r="E730" s="10" t="s">
        <v>141</v>
      </c>
      <c r="F730" s="10" t="s">
        <v>142</v>
      </c>
      <c r="G730" s="11">
        <v>43565.424780092595</v>
      </c>
      <c r="H730" s="11">
        <v>43565.64543981481</v>
      </c>
      <c r="I730" s="10">
        <v>85</v>
      </c>
      <c r="J730" s="12">
        <v>0</v>
      </c>
      <c r="K730" s="12">
        <v>0</v>
      </c>
      <c r="L730" s="12">
        <v>16.15</v>
      </c>
      <c r="M730" s="12">
        <v>0</v>
      </c>
      <c r="N730" s="12">
        <v>101.15</v>
      </c>
    </row>
    <row r="731" spans="1:14" ht="24.75" customHeight="1">
      <c r="A731" s="7" t="s">
        <v>1705</v>
      </c>
      <c r="B731" s="7" t="s">
        <v>1706</v>
      </c>
      <c r="C731" s="7" t="s">
        <v>15</v>
      </c>
      <c r="D731" s="7" t="s">
        <v>19</v>
      </c>
      <c r="E731" s="7" t="s">
        <v>185</v>
      </c>
      <c r="F731" s="7" t="s">
        <v>186</v>
      </c>
      <c r="G731" s="8">
        <v>43565.50792824074</v>
      </c>
      <c r="H731" s="8">
        <v>43573.41846064815</v>
      </c>
      <c r="I731" s="7">
        <v>15.06</v>
      </c>
      <c r="J731" s="9">
        <v>0</v>
      </c>
      <c r="K731" s="9">
        <v>0</v>
      </c>
      <c r="L731" s="9">
        <v>2.8614</v>
      </c>
      <c r="M731" s="9">
        <v>0</v>
      </c>
      <c r="N731" s="9">
        <v>17.9214</v>
      </c>
    </row>
    <row r="732" spans="1:14" ht="24.75" customHeight="1">
      <c r="A732" s="10" t="s">
        <v>1709</v>
      </c>
      <c r="B732" s="10" t="s">
        <v>1710</v>
      </c>
      <c r="C732" s="10" t="s">
        <v>18</v>
      </c>
      <c r="D732" s="10" t="s">
        <v>19</v>
      </c>
      <c r="E732" s="10" t="s">
        <v>1653</v>
      </c>
      <c r="F732" s="10" t="s">
        <v>1654</v>
      </c>
      <c r="G732" s="11">
        <v>43566.426087962966</v>
      </c>
      <c r="H732" s="11">
        <v>43566.640023148146</v>
      </c>
      <c r="I732" s="10">
        <v>179988</v>
      </c>
      <c r="J732" s="12">
        <v>0</v>
      </c>
      <c r="K732" s="12">
        <v>0</v>
      </c>
      <c r="L732" s="12">
        <v>0</v>
      </c>
      <c r="M732" s="12">
        <v>0</v>
      </c>
      <c r="N732" s="12">
        <v>179988</v>
      </c>
    </row>
    <row r="733" spans="1:14" ht="24.75" customHeight="1">
      <c r="A733" s="10" t="s">
        <v>1712</v>
      </c>
      <c r="B733" s="10" t="s">
        <v>1713</v>
      </c>
      <c r="C733" s="10" t="s">
        <v>18</v>
      </c>
      <c r="D733" s="10" t="s">
        <v>19</v>
      </c>
      <c r="E733" s="10" t="s">
        <v>1017</v>
      </c>
      <c r="F733" s="10" t="s">
        <v>1018</v>
      </c>
      <c r="G733" s="11">
        <v>43566.72084490741</v>
      </c>
      <c r="H733" s="11">
        <v>43567.50310185185</v>
      </c>
      <c r="I733" s="10">
        <v>124950</v>
      </c>
      <c r="J733" s="12">
        <v>18743</v>
      </c>
      <c r="K733" s="12">
        <v>0</v>
      </c>
      <c r="L733" s="12">
        <v>20179</v>
      </c>
      <c r="M733" s="12">
        <v>0</v>
      </c>
      <c r="N733" s="12">
        <v>126386</v>
      </c>
    </row>
    <row r="734" spans="1:14" ht="24.75" customHeight="1">
      <c r="A734" s="7" t="s">
        <v>1714</v>
      </c>
      <c r="B734" s="7" t="s">
        <v>37</v>
      </c>
      <c r="C734" s="7" t="s">
        <v>18</v>
      </c>
      <c r="D734" s="7" t="s">
        <v>16</v>
      </c>
      <c r="E734" s="7" t="s">
        <v>38</v>
      </c>
      <c r="F734" s="7" t="s">
        <v>39</v>
      </c>
      <c r="G734" s="8">
        <v>43566.813414351855</v>
      </c>
      <c r="H734" s="8">
        <v>43566.64601851852</v>
      </c>
      <c r="I734" s="7">
        <v>169676</v>
      </c>
      <c r="J734" s="9">
        <v>0</v>
      </c>
      <c r="K734" s="9">
        <v>0</v>
      </c>
      <c r="L734" s="9">
        <v>0</v>
      </c>
      <c r="M734" s="9">
        <v>0</v>
      </c>
      <c r="N734" s="9">
        <v>169676</v>
      </c>
    </row>
    <row r="735" spans="1:14" ht="24.75" customHeight="1">
      <c r="A735" s="10" t="s">
        <v>1715</v>
      </c>
      <c r="B735" s="10" t="s">
        <v>37</v>
      </c>
      <c r="C735" s="10" t="s">
        <v>18</v>
      </c>
      <c r="D735" s="10" t="s">
        <v>19</v>
      </c>
      <c r="E735" s="10" t="s">
        <v>38</v>
      </c>
      <c r="F735" s="10" t="s">
        <v>39</v>
      </c>
      <c r="G735" s="11">
        <v>43567.55505787037</v>
      </c>
      <c r="H735" s="11">
        <v>43567.387650462966</v>
      </c>
      <c r="I735" s="10">
        <v>236276</v>
      </c>
      <c r="J735" s="12">
        <v>0</v>
      </c>
      <c r="K735" s="12">
        <v>0</v>
      </c>
      <c r="L735" s="12">
        <v>0</v>
      </c>
      <c r="M735" s="12">
        <v>0</v>
      </c>
      <c r="N735" s="12">
        <v>236276</v>
      </c>
    </row>
    <row r="736" spans="1:14" ht="24.75" customHeight="1">
      <c r="A736" s="7" t="s">
        <v>1716</v>
      </c>
      <c r="B736" s="7" t="s">
        <v>1717</v>
      </c>
      <c r="C736" s="7" t="s">
        <v>18</v>
      </c>
      <c r="D736" s="7" t="s">
        <v>19</v>
      </c>
      <c r="E736" s="7" t="s">
        <v>40</v>
      </c>
      <c r="F736" s="7" t="s">
        <v>41</v>
      </c>
      <c r="G736" s="8">
        <v>43567.689930555556</v>
      </c>
      <c r="H736" s="8">
        <v>43570.75277777778</v>
      </c>
      <c r="I736" s="7">
        <v>1239640</v>
      </c>
      <c r="J736" s="9">
        <v>26032</v>
      </c>
      <c r="K736" s="9">
        <v>0</v>
      </c>
      <c r="L736" s="9">
        <v>0</v>
      </c>
      <c r="M736" s="9">
        <v>0</v>
      </c>
      <c r="N736" s="9">
        <v>1213608</v>
      </c>
    </row>
    <row r="737" spans="1:14" ht="24.75" customHeight="1">
      <c r="A737" s="10" t="s">
        <v>1718</v>
      </c>
      <c r="B737" s="10" t="s">
        <v>1719</v>
      </c>
      <c r="C737" s="10" t="s">
        <v>18</v>
      </c>
      <c r="D737" s="10" t="s">
        <v>19</v>
      </c>
      <c r="E737" s="10" t="s">
        <v>40</v>
      </c>
      <c r="F737" s="10" t="s">
        <v>41</v>
      </c>
      <c r="G737" s="11">
        <v>43567.69986111111</v>
      </c>
      <c r="H737" s="11">
        <v>43570.75204861111</v>
      </c>
      <c r="I737" s="10">
        <v>851880</v>
      </c>
      <c r="J737" s="12">
        <v>17889</v>
      </c>
      <c r="K737" s="12">
        <v>0</v>
      </c>
      <c r="L737" s="12">
        <v>0</v>
      </c>
      <c r="M737" s="12">
        <v>0</v>
      </c>
      <c r="N737" s="12">
        <v>833991</v>
      </c>
    </row>
    <row r="738" spans="1:14" ht="24.75" customHeight="1">
      <c r="A738" s="7" t="s">
        <v>1720</v>
      </c>
      <c r="B738" s="7" t="s">
        <v>1721</v>
      </c>
      <c r="C738" s="7" t="s">
        <v>18</v>
      </c>
      <c r="D738" s="7" t="s">
        <v>19</v>
      </c>
      <c r="E738" s="7" t="s">
        <v>247</v>
      </c>
      <c r="F738" s="7" t="s">
        <v>248</v>
      </c>
      <c r="G738" s="8">
        <v>43570.52643518519</v>
      </c>
      <c r="H738" s="8">
        <v>43570.751284722224</v>
      </c>
      <c r="I738" s="7">
        <v>177500</v>
      </c>
      <c r="J738" s="9">
        <v>3550</v>
      </c>
      <c r="K738" s="9">
        <v>0</v>
      </c>
      <c r="L738" s="9">
        <v>33051</v>
      </c>
      <c r="M738" s="9">
        <v>0</v>
      </c>
      <c r="N738" s="9">
        <v>207001</v>
      </c>
    </row>
    <row r="739" spans="1:14" ht="24.75" customHeight="1">
      <c r="A739" s="10" t="s">
        <v>1722</v>
      </c>
      <c r="B739" s="10" t="s">
        <v>1723</v>
      </c>
      <c r="C739" s="10" t="s">
        <v>18</v>
      </c>
      <c r="D739" s="10" t="s">
        <v>19</v>
      </c>
      <c r="E739" s="10" t="s">
        <v>151</v>
      </c>
      <c r="F739" s="10" t="s">
        <v>152</v>
      </c>
      <c r="G739" s="11">
        <v>43571.39861111111</v>
      </c>
      <c r="H739" s="11">
        <v>43571.52128472222</v>
      </c>
      <c r="I739" s="10">
        <v>3125</v>
      </c>
      <c r="J739" s="12">
        <v>0</v>
      </c>
      <c r="K739" s="12">
        <v>0</v>
      </c>
      <c r="L739" s="12">
        <v>0</v>
      </c>
      <c r="M739" s="12">
        <v>0</v>
      </c>
      <c r="N739" s="12">
        <v>3125</v>
      </c>
    </row>
    <row r="740" spans="1:14" ht="24.75" customHeight="1">
      <c r="A740" s="7" t="s">
        <v>1724</v>
      </c>
      <c r="B740" s="7" t="s">
        <v>1725</v>
      </c>
      <c r="C740" s="7" t="s">
        <v>18</v>
      </c>
      <c r="D740" s="7" t="s">
        <v>19</v>
      </c>
      <c r="E740" s="7" t="s">
        <v>151</v>
      </c>
      <c r="F740" s="7" t="s">
        <v>152</v>
      </c>
      <c r="G740" s="8">
        <v>43571.416446759256</v>
      </c>
      <c r="H740" s="8">
        <v>43571.519166666665</v>
      </c>
      <c r="I740" s="7">
        <v>20</v>
      </c>
      <c r="J740" s="9">
        <v>0</v>
      </c>
      <c r="K740" s="9">
        <v>0</v>
      </c>
      <c r="L740" s="9">
        <v>3.8</v>
      </c>
      <c r="M740" s="9">
        <v>0</v>
      </c>
      <c r="N740" s="9">
        <v>23.8</v>
      </c>
    </row>
    <row r="741" spans="1:14" ht="24.75" customHeight="1">
      <c r="A741" s="10" t="s">
        <v>1726</v>
      </c>
      <c r="B741" s="10" t="s">
        <v>1727</v>
      </c>
      <c r="C741" s="10" t="s">
        <v>18</v>
      </c>
      <c r="D741" s="10" t="s">
        <v>19</v>
      </c>
      <c r="E741" s="10" t="s">
        <v>165</v>
      </c>
      <c r="F741" s="10" t="s">
        <v>166</v>
      </c>
      <c r="G741" s="11">
        <v>43571.63383101852</v>
      </c>
      <c r="H741" s="11">
        <v>43571.703101851854</v>
      </c>
      <c r="I741" s="10">
        <v>5284</v>
      </c>
      <c r="J741" s="12">
        <v>0</v>
      </c>
      <c r="K741" s="12">
        <v>0</v>
      </c>
      <c r="L741" s="12">
        <v>0</v>
      </c>
      <c r="M741" s="12">
        <v>0</v>
      </c>
      <c r="N741" s="12">
        <v>5284</v>
      </c>
    </row>
    <row r="742" spans="1:14" ht="24.75" customHeight="1">
      <c r="A742" s="7" t="s">
        <v>1728</v>
      </c>
      <c r="B742" s="7" t="s">
        <v>1729</v>
      </c>
      <c r="C742" s="7" t="s">
        <v>18</v>
      </c>
      <c r="D742" s="7" t="s">
        <v>19</v>
      </c>
      <c r="E742" s="7" t="s">
        <v>165</v>
      </c>
      <c r="F742" s="7" t="s">
        <v>166</v>
      </c>
      <c r="G742" s="8">
        <v>43571.63892361111</v>
      </c>
      <c r="H742" s="8">
        <v>43571.70196759259</v>
      </c>
      <c r="I742" s="7">
        <v>18</v>
      </c>
      <c r="J742" s="9">
        <v>0</v>
      </c>
      <c r="K742" s="9">
        <v>0</v>
      </c>
      <c r="L742" s="9">
        <v>3.42</v>
      </c>
      <c r="M742" s="9">
        <v>0</v>
      </c>
      <c r="N742" s="9">
        <v>21.42</v>
      </c>
    </row>
    <row r="743" spans="1:14" ht="24.75" customHeight="1">
      <c r="A743" s="10" t="s">
        <v>1730</v>
      </c>
      <c r="B743" s="10" t="s">
        <v>1731</v>
      </c>
      <c r="C743" s="10" t="s">
        <v>18</v>
      </c>
      <c r="D743" s="10" t="s">
        <v>19</v>
      </c>
      <c r="E743" s="10" t="s">
        <v>1017</v>
      </c>
      <c r="F743" s="10" t="s">
        <v>1018</v>
      </c>
      <c r="G743" s="11">
        <v>43572.63778935185</v>
      </c>
      <c r="H743" s="11">
        <v>43573.5584375</v>
      </c>
      <c r="I743" s="10">
        <v>86700</v>
      </c>
      <c r="J743" s="12">
        <v>13005</v>
      </c>
      <c r="K743" s="12">
        <v>0</v>
      </c>
      <c r="L743" s="12">
        <v>14002</v>
      </c>
      <c r="M743" s="12">
        <v>0</v>
      </c>
      <c r="N743" s="12">
        <v>87697</v>
      </c>
    </row>
    <row r="744" spans="1:14" ht="24.75" customHeight="1">
      <c r="A744" s="10" t="s">
        <v>1734</v>
      </c>
      <c r="B744" s="10" t="s">
        <v>1735</v>
      </c>
      <c r="C744" s="10" t="s">
        <v>18</v>
      </c>
      <c r="D744" s="10" t="s">
        <v>19</v>
      </c>
      <c r="E744" s="10" t="s">
        <v>1017</v>
      </c>
      <c r="F744" s="10" t="s">
        <v>1018</v>
      </c>
      <c r="G744" s="11">
        <v>43573.48725694444</v>
      </c>
      <c r="H744" s="11">
        <v>43573.558703703704</v>
      </c>
      <c r="I744" s="10">
        <v>1615000</v>
      </c>
      <c r="J744" s="12">
        <v>290700</v>
      </c>
      <c r="K744" s="12">
        <v>0</v>
      </c>
      <c r="L744" s="12">
        <v>251617</v>
      </c>
      <c r="M744" s="12">
        <v>0</v>
      </c>
      <c r="N744" s="12">
        <v>1575917</v>
      </c>
    </row>
    <row r="745" spans="1:14" ht="24.75" customHeight="1">
      <c r="A745" s="7" t="s">
        <v>1736</v>
      </c>
      <c r="B745" s="7" t="s">
        <v>1737</v>
      </c>
      <c r="C745" s="7" t="s">
        <v>18</v>
      </c>
      <c r="D745" s="7" t="s">
        <v>19</v>
      </c>
      <c r="E745" s="7" t="s">
        <v>151</v>
      </c>
      <c r="F745" s="7" t="s">
        <v>152</v>
      </c>
      <c r="G745" s="8">
        <v>43573.510925925926</v>
      </c>
      <c r="H745" s="8">
        <v>43573.558217592596</v>
      </c>
      <c r="I745" s="7">
        <v>2370</v>
      </c>
      <c r="J745" s="9">
        <v>0</v>
      </c>
      <c r="K745" s="9">
        <v>0</v>
      </c>
      <c r="L745" s="9">
        <v>0</v>
      </c>
      <c r="M745" s="9">
        <v>0</v>
      </c>
      <c r="N745" s="9">
        <v>2370</v>
      </c>
    </row>
    <row r="746" spans="1:14" ht="24.75" customHeight="1">
      <c r="A746" s="10" t="s">
        <v>1738</v>
      </c>
      <c r="B746" s="10" t="s">
        <v>1739</v>
      </c>
      <c r="C746" s="10" t="s">
        <v>18</v>
      </c>
      <c r="D746" s="10" t="s">
        <v>19</v>
      </c>
      <c r="E746" s="10" t="s">
        <v>151</v>
      </c>
      <c r="F746" s="10" t="s">
        <v>152</v>
      </c>
      <c r="G746" s="11">
        <v>43573.51479166667</v>
      </c>
      <c r="H746" s="11">
        <v>43573.557962962965</v>
      </c>
      <c r="I746" s="10">
        <v>20</v>
      </c>
      <c r="J746" s="12">
        <v>0</v>
      </c>
      <c r="K746" s="12">
        <v>0</v>
      </c>
      <c r="L746" s="12">
        <v>3.8</v>
      </c>
      <c r="M746" s="12">
        <v>0</v>
      </c>
      <c r="N746" s="12">
        <v>23.8</v>
      </c>
    </row>
    <row r="747" spans="1:14" ht="24.75" customHeight="1">
      <c r="A747" s="7" t="s">
        <v>1740</v>
      </c>
      <c r="B747" s="7" t="s">
        <v>1741</v>
      </c>
      <c r="C747" s="7" t="s">
        <v>18</v>
      </c>
      <c r="D747" s="7" t="s">
        <v>19</v>
      </c>
      <c r="E747" s="7" t="s">
        <v>229</v>
      </c>
      <c r="F747" s="7" t="s">
        <v>230</v>
      </c>
      <c r="G747" s="8">
        <v>43573.697488425925</v>
      </c>
      <c r="H747" s="8">
        <v>43573.70905092593</v>
      </c>
      <c r="I747" s="7">
        <v>148600</v>
      </c>
      <c r="J747" s="9">
        <v>7430</v>
      </c>
      <c r="K747" s="9">
        <v>0</v>
      </c>
      <c r="L747" s="9">
        <v>26822</v>
      </c>
      <c r="M747" s="9">
        <v>0</v>
      </c>
      <c r="N747" s="9">
        <v>167992</v>
      </c>
    </row>
    <row r="748" spans="1:14" ht="24.75" customHeight="1">
      <c r="A748" s="10" t="s">
        <v>1742</v>
      </c>
      <c r="B748" s="10" t="s">
        <v>1743</v>
      </c>
      <c r="C748" s="10" t="s">
        <v>18</v>
      </c>
      <c r="D748" s="10" t="s">
        <v>16</v>
      </c>
      <c r="E748" s="10" t="s">
        <v>40</v>
      </c>
      <c r="F748" s="10" t="s">
        <v>41</v>
      </c>
      <c r="G748" s="11">
        <v>43573.7121875</v>
      </c>
      <c r="H748" s="11">
        <v>43578.41290509259</v>
      </c>
      <c r="I748" s="10">
        <v>95000</v>
      </c>
      <c r="J748" s="12">
        <v>0</v>
      </c>
      <c r="K748" s="12">
        <v>0</v>
      </c>
      <c r="L748" s="12">
        <v>0</v>
      </c>
      <c r="M748" s="12">
        <v>0</v>
      </c>
      <c r="N748" s="12">
        <v>95000</v>
      </c>
    </row>
    <row r="749" spans="1:14" ht="24.75" customHeight="1">
      <c r="A749" s="7" t="s">
        <v>1744</v>
      </c>
      <c r="B749" s="7" t="s">
        <v>1745</v>
      </c>
      <c r="C749" s="7" t="s">
        <v>18</v>
      </c>
      <c r="D749" s="7" t="s">
        <v>19</v>
      </c>
      <c r="E749" s="7" t="s">
        <v>338</v>
      </c>
      <c r="F749" s="7" t="s">
        <v>339</v>
      </c>
      <c r="G749" s="8">
        <v>43578.42826388889</v>
      </c>
      <c r="H749" s="8">
        <v>43579.73502314815</v>
      </c>
      <c r="I749" s="7">
        <v>1724480</v>
      </c>
      <c r="J749" s="9">
        <v>34490</v>
      </c>
      <c r="K749" s="9">
        <v>0</v>
      </c>
      <c r="L749" s="9">
        <v>321098</v>
      </c>
      <c r="M749" s="9">
        <v>0</v>
      </c>
      <c r="N749" s="9">
        <v>2011088</v>
      </c>
    </row>
    <row r="750" spans="1:14" ht="24.75" customHeight="1">
      <c r="A750" s="10" t="s">
        <v>1746</v>
      </c>
      <c r="B750" s="10" t="s">
        <v>1747</v>
      </c>
      <c r="C750" s="10" t="s">
        <v>18</v>
      </c>
      <c r="D750" s="10" t="s">
        <v>19</v>
      </c>
      <c r="E750" s="10" t="s">
        <v>52</v>
      </c>
      <c r="F750" s="10" t="s">
        <v>53</v>
      </c>
      <c r="G750" s="11">
        <v>43578.47019675926</v>
      </c>
      <c r="H750" s="11">
        <v>43578.58194444444</v>
      </c>
      <c r="I750" s="10">
        <v>2354020</v>
      </c>
      <c r="J750" s="12">
        <v>235402</v>
      </c>
      <c r="K750" s="12">
        <v>0</v>
      </c>
      <c r="L750" s="12">
        <v>402537</v>
      </c>
      <c r="M750" s="12">
        <v>0</v>
      </c>
      <c r="N750" s="12">
        <v>2521155</v>
      </c>
    </row>
    <row r="751" spans="1:14" ht="24.75" customHeight="1">
      <c r="A751" s="7" t="s">
        <v>1748</v>
      </c>
      <c r="B751" s="7" t="s">
        <v>1749</v>
      </c>
      <c r="C751" s="7" t="s">
        <v>15</v>
      </c>
      <c r="D751" s="7" t="s">
        <v>19</v>
      </c>
      <c r="E751" s="7" t="s">
        <v>38</v>
      </c>
      <c r="F751" s="7" t="s">
        <v>39</v>
      </c>
      <c r="G751" s="8">
        <v>43578.62737268519</v>
      </c>
      <c r="H751" s="8">
        <v>43578.634375</v>
      </c>
      <c r="I751" s="7">
        <v>175500</v>
      </c>
      <c r="J751" s="9">
        <v>0</v>
      </c>
      <c r="K751" s="9">
        <v>0</v>
      </c>
      <c r="L751" s="9">
        <v>0</v>
      </c>
      <c r="M751" s="9">
        <v>0</v>
      </c>
      <c r="N751" s="9">
        <v>175500</v>
      </c>
    </row>
    <row r="752" spans="1:14" ht="24.75" customHeight="1">
      <c r="A752" s="10" t="s">
        <v>1750</v>
      </c>
      <c r="B752" s="10" t="s">
        <v>1751</v>
      </c>
      <c r="C752" s="10" t="s">
        <v>18</v>
      </c>
      <c r="D752" s="10" t="s">
        <v>19</v>
      </c>
      <c r="E752" s="10" t="s">
        <v>215</v>
      </c>
      <c r="F752" s="10" t="s">
        <v>216</v>
      </c>
      <c r="G752" s="11">
        <v>43578.71387731482</v>
      </c>
      <c r="H752" s="11">
        <v>43585.74886574074</v>
      </c>
      <c r="I752" s="10">
        <v>101.85</v>
      </c>
      <c r="J752" s="12">
        <v>0</v>
      </c>
      <c r="K752" s="12">
        <v>0</v>
      </c>
      <c r="L752" s="12">
        <v>19.35</v>
      </c>
      <c r="M752" s="12">
        <v>0</v>
      </c>
      <c r="N752" s="12">
        <v>121.2</v>
      </c>
    </row>
    <row r="753" spans="1:14" ht="24.75" customHeight="1">
      <c r="A753" s="7" t="s">
        <v>1752</v>
      </c>
      <c r="B753" s="13" t="s">
        <v>1753</v>
      </c>
      <c r="C753" s="7" t="s">
        <v>18</v>
      </c>
      <c r="D753" s="7" t="s">
        <v>19</v>
      </c>
      <c r="E753" s="7" t="s">
        <v>147</v>
      </c>
      <c r="F753" s="7" t="s">
        <v>148</v>
      </c>
      <c r="G753" s="8">
        <v>43578.71555555556</v>
      </c>
      <c r="H753" s="8">
        <v>43579.48939814815</v>
      </c>
      <c r="I753" s="7">
        <v>19194337</v>
      </c>
      <c r="J753" s="9">
        <v>0</v>
      </c>
      <c r="K753" s="9">
        <v>0</v>
      </c>
      <c r="L753" s="9">
        <v>3646924</v>
      </c>
      <c r="M753" s="9">
        <v>0</v>
      </c>
      <c r="N753" s="9">
        <v>22841261</v>
      </c>
    </row>
    <row r="754" spans="1:14" ht="24.75" customHeight="1">
      <c r="A754" s="10" t="s">
        <v>1754</v>
      </c>
      <c r="B754" s="10" t="s">
        <v>37</v>
      </c>
      <c r="C754" s="10" t="s">
        <v>18</v>
      </c>
      <c r="D754" s="10" t="s">
        <v>19</v>
      </c>
      <c r="E754" s="10" t="s">
        <v>38</v>
      </c>
      <c r="F754" s="10" t="s">
        <v>39</v>
      </c>
      <c r="G754" s="11">
        <v>43578.90513888889</v>
      </c>
      <c r="H754" s="11">
        <v>43578.737604166665</v>
      </c>
      <c r="I754" s="10">
        <v>183118</v>
      </c>
      <c r="J754" s="12">
        <v>0</v>
      </c>
      <c r="K754" s="12">
        <v>0</v>
      </c>
      <c r="L754" s="12">
        <v>0</v>
      </c>
      <c r="M754" s="12">
        <v>0</v>
      </c>
      <c r="N754" s="12">
        <v>183118</v>
      </c>
    </row>
    <row r="755" spans="1:14" ht="24.75" customHeight="1">
      <c r="A755" s="7" t="s">
        <v>1755</v>
      </c>
      <c r="B755" s="7" t="s">
        <v>1756</v>
      </c>
      <c r="C755" s="7" t="s">
        <v>18</v>
      </c>
      <c r="D755" s="7" t="s">
        <v>19</v>
      </c>
      <c r="E755" s="7" t="s">
        <v>125</v>
      </c>
      <c r="F755" s="7" t="s">
        <v>126</v>
      </c>
      <c r="G755" s="8">
        <v>43579.43783564815</v>
      </c>
      <c r="H755" s="8">
        <v>43579.4934375</v>
      </c>
      <c r="I755" s="7">
        <v>3550000</v>
      </c>
      <c r="J755" s="9">
        <v>177500</v>
      </c>
      <c r="K755" s="9">
        <v>0</v>
      </c>
      <c r="L755" s="9">
        <v>640775</v>
      </c>
      <c r="M755" s="9">
        <v>0</v>
      </c>
      <c r="N755" s="9">
        <v>4013275</v>
      </c>
    </row>
    <row r="756" spans="1:14" ht="24.75" customHeight="1">
      <c r="A756" s="10" t="s">
        <v>1757</v>
      </c>
      <c r="B756" s="10" t="s">
        <v>1758</v>
      </c>
      <c r="C756" s="10" t="s">
        <v>18</v>
      </c>
      <c r="D756" s="10" t="s">
        <v>19</v>
      </c>
      <c r="E756" s="10" t="s">
        <v>105</v>
      </c>
      <c r="F756" s="10" t="s">
        <v>106</v>
      </c>
      <c r="G756" s="11">
        <v>43579.4630787037</v>
      </c>
      <c r="H756" s="11">
        <v>43579.492951388886</v>
      </c>
      <c r="I756" s="10">
        <v>730</v>
      </c>
      <c r="J756" s="12">
        <v>0</v>
      </c>
      <c r="K756" s="12">
        <v>0</v>
      </c>
      <c r="L756" s="12">
        <v>138.7</v>
      </c>
      <c r="M756" s="12">
        <v>0</v>
      </c>
      <c r="N756" s="12">
        <v>868.7</v>
      </c>
    </row>
    <row r="757" spans="1:14" ht="24.75" customHeight="1">
      <c r="A757" s="7" t="s">
        <v>1759</v>
      </c>
      <c r="B757" s="7" t="s">
        <v>1760</v>
      </c>
      <c r="C757" s="7" t="s">
        <v>18</v>
      </c>
      <c r="D757" s="7" t="s">
        <v>19</v>
      </c>
      <c r="E757" s="7" t="s">
        <v>227</v>
      </c>
      <c r="F757" s="7" t="s">
        <v>228</v>
      </c>
      <c r="G757" s="8">
        <v>43579.61603009259</v>
      </c>
      <c r="H757" s="8">
        <v>43585.74855324074</v>
      </c>
      <c r="I757" s="7">
        <v>100000</v>
      </c>
      <c r="J757" s="9">
        <v>0</v>
      </c>
      <c r="K757" s="9">
        <v>0</v>
      </c>
      <c r="L757" s="9">
        <v>19000</v>
      </c>
      <c r="M757" s="9">
        <v>0</v>
      </c>
      <c r="N757" s="9">
        <v>119000</v>
      </c>
    </row>
    <row r="758" spans="1:14" ht="24.75" customHeight="1">
      <c r="A758" s="10" t="s">
        <v>1761</v>
      </c>
      <c r="B758" s="10" t="s">
        <v>1762</v>
      </c>
      <c r="C758" s="10" t="s">
        <v>18</v>
      </c>
      <c r="D758" s="10" t="s">
        <v>19</v>
      </c>
      <c r="E758" s="10" t="s">
        <v>257</v>
      </c>
      <c r="F758" s="10" t="s">
        <v>258</v>
      </c>
      <c r="G758" s="11">
        <v>43579.62173611111</v>
      </c>
      <c r="H758" s="11">
        <v>43585.74820601852</v>
      </c>
      <c r="I758" s="10">
        <v>65466</v>
      </c>
      <c r="J758" s="12">
        <v>1964</v>
      </c>
      <c r="K758" s="12">
        <v>0</v>
      </c>
      <c r="L758" s="12">
        <v>12065</v>
      </c>
      <c r="M758" s="12">
        <v>0</v>
      </c>
      <c r="N758" s="12">
        <v>75567</v>
      </c>
    </row>
    <row r="759" spans="1:14" ht="24.75" customHeight="1">
      <c r="A759" s="7" t="s">
        <v>1763</v>
      </c>
      <c r="B759" s="7" t="s">
        <v>1764</v>
      </c>
      <c r="C759" s="7" t="s">
        <v>15</v>
      </c>
      <c r="D759" s="7" t="s">
        <v>22</v>
      </c>
      <c r="E759" s="7" t="s">
        <v>1444</v>
      </c>
      <c r="F759" s="7" t="s">
        <v>1445</v>
      </c>
      <c r="G759" s="8">
        <v>43579.69664351852</v>
      </c>
      <c r="H759" s="8">
        <v>43579.70947916667</v>
      </c>
      <c r="I759" s="7">
        <v>94.5</v>
      </c>
      <c r="J759" s="9">
        <v>0</v>
      </c>
      <c r="K759" s="9">
        <v>0</v>
      </c>
      <c r="L759" s="9">
        <v>0</v>
      </c>
      <c r="M759" s="9">
        <v>0</v>
      </c>
      <c r="N759" s="9">
        <v>94.5</v>
      </c>
    </row>
    <row r="760" spans="1:14" ht="24.75" customHeight="1">
      <c r="A760" s="10" t="s">
        <v>1765</v>
      </c>
      <c r="B760" s="10" t="s">
        <v>1766</v>
      </c>
      <c r="C760" s="10" t="s">
        <v>18</v>
      </c>
      <c r="D760" s="10" t="s">
        <v>19</v>
      </c>
      <c r="E760" s="10" t="s">
        <v>75</v>
      </c>
      <c r="F760" s="10" t="s">
        <v>76</v>
      </c>
      <c r="G760" s="11">
        <v>43579.70271990741</v>
      </c>
      <c r="H760" s="11">
        <v>43585.747453703705</v>
      </c>
      <c r="I760" s="10">
        <v>21900</v>
      </c>
      <c r="J760" s="12">
        <v>219</v>
      </c>
      <c r="K760" s="12">
        <v>0</v>
      </c>
      <c r="L760" s="12">
        <v>4119</v>
      </c>
      <c r="M760" s="12">
        <v>0</v>
      </c>
      <c r="N760" s="12">
        <v>25800</v>
      </c>
    </row>
    <row r="761" spans="1:14" ht="24.75" customHeight="1">
      <c r="A761" s="7" t="s">
        <v>1767</v>
      </c>
      <c r="B761" s="7" t="s">
        <v>1768</v>
      </c>
      <c r="C761" s="7" t="s">
        <v>18</v>
      </c>
      <c r="D761" s="7" t="s">
        <v>19</v>
      </c>
      <c r="E761" s="7" t="s">
        <v>1653</v>
      </c>
      <c r="F761" s="7" t="s">
        <v>1654</v>
      </c>
      <c r="G761" s="8">
        <v>43579.7075</v>
      </c>
      <c r="H761" s="8">
        <v>43579.72238425926</v>
      </c>
      <c r="I761" s="7">
        <v>340416</v>
      </c>
      <c r="J761" s="9">
        <v>0</v>
      </c>
      <c r="K761" s="9">
        <v>0</v>
      </c>
      <c r="L761" s="9">
        <v>0</v>
      </c>
      <c r="M761" s="9">
        <v>0</v>
      </c>
      <c r="N761" s="9">
        <v>340416</v>
      </c>
    </row>
    <row r="762" spans="1:14" ht="24.75" customHeight="1">
      <c r="A762" s="10" t="s">
        <v>1769</v>
      </c>
      <c r="B762" s="10" t="s">
        <v>1770</v>
      </c>
      <c r="C762" s="10" t="s">
        <v>18</v>
      </c>
      <c r="D762" s="10" t="s">
        <v>19</v>
      </c>
      <c r="E762" s="10" t="s">
        <v>77</v>
      </c>
      <c r="F762" s="10" t="s">
        <v>78</v>
      </c>
      <c r="G762" s="11">
        <v>43579.70872685185</v>
      </c>
      <c r="H762" s="11">
        <v>43585.7469212963</v>
      </c>
      <c r="I762" s="10">
        <v>76134</v>
      </c>
      <c r="J762" s="12">
        <v>761</v>
      </c>
      <c r="K762" s="12">
        <v>0</v>
      </c>
      <c r="L762" s="12">
        <v>14321</v>
      </c>
      <c r="M762" s="12">
        <v>0</v>
      </c>
      <c r="N762" s="12">
        <v>89694</v>
      </c>
    </row>
    <row r="763" spans="1:14" ht="24.75" customHeight="1">
      <c r="A763" s="7" t="s">
        <v>1771</v>
      </c>
      <c r="B763" s="7" t="s">
        <v>1772</v>
      </c>
      <c r="C763" s="7" t="s">
        <v>18</v>
      </c>
      <c r="D763" s="7" t="s">
        <v>19</v>
      </c>
      <c r="E763" s="7" t="s">
        <v>1653</v>
      </c>
      <c r="F763" s="7" t="s">
        <v>1654</v>
      </c>
      <c r="G763" s="8">
        <v>43580.62943287037</v>
      </c>
      <c r="H763" s="8">
        <v>43580.66925925926</v>
      </c>
      <c r="I763" s="7">
        <v>75442</v>
      </c>
      <c r="J763" s="9">
        <v>0</v>
      </c>
      <c r="K763" s="9">
        <v>0</v>
      </c>
      <c r="L763" s="9">
        <v>0</v>
      </c>
      <c r="M763" s="9">
        <v>0</v>
      </c>
      <c r="N763" s="9">
        <v>75442</v>
      </c>
    </row>
    <row r="764" spans="1:14" ht="24.75" customHeight="1">
      <c r="A764" s="10" t="s">
        <v>1773</v>
      </c>
      <c r="B764" s="13" t="s">
        <v>1774</v>
      </c>
      <c r="C764" s="10" t="s">
        <v>18</v>
      </c>
      <c r="D764" s="10" t="s">
        <v>19</v>
      </c>
      <c r="E764" s="10" t="s">
        <v>147</v>
      </c>
      <c r="F764" s="10" t="s">
        <v>148</v>
      </c>
      <c r="G764" s="11">
        <v>43580.63744212963</v>
      </c>
      <c r="H764" s="11">
        <v>43580.666921296295</v>
      </c>
      <c r="I764" s="10">
        <v>846000</v>
      </c>
      <c r="J764" s="12">
        <v>0</v>
      </c>
      <c r="K764" s="12">
        <v>0</v>
      </c>
      <c r="L764" s="12">
        <v>160740</v>
      </c>
      <c r="M764" s="12">
        <v>0</v>
      </c>
      <c r="N764" s="12">
        <v>1006740</v>
      </c>
    </row>
    <row r="765" spans="1:14" ht="24.75" customHeight="1">
      <c r="A765" s="10" t="s">
        <v>1777</v>
      </c>
      <c r="B765" s="10" t="s">
        <v>1776</v>
      </c>
      <c r="C765" s="10" t="s">
        <v>18</v>
      </c>
      <c r="D765" s="10" t="s">
        <v>19</v>
      </c>
      <c r="E765" s="10" t="s">
        <v>1017</v>
      </c>
      <c r="F765" s="10" t="s">
        <v>1018</v>
      </c>
      <c r="G765" s="11">
        <v>43580.723715277774</v>
      </c>
      <c r="H765" s="11">
        <v>43580.74596064815</v>
      </c>
      <c r="I765" s="10">
        <v>326400</v>
      </c>
      <c r="J765" s="12">
        <v>52224</v>
      </c>
      <c r="K765" s="12">
        <v>0</v>
      </c>
      <c r="L765" s="12">
        <v>52093</v>
      </c>
      <c r="M765" s="12">
        <v>0</v>
      </c>
      <c r="N765" s="12">
        <v>326269</v>
      </c>
    </row>
    <row r="766" spans="1:14" ht="24.75" customHeight="1">
      <c r="A766" s="7" t="s">
        <v>1778</v>
      </c>
      <c r="B766" s="13" t="s">
        <v>1779</v>
      </c>
      <c r="C766" s="7" t="s">
        <v>18</v>
      </c>
      <c r="D766" s="7" t="s">
        <v>19</v>
      </c>
      <c r="E766" s="7" t="s">
        <v>1017</v>
      </c>
      <c r="F766" s="7" t="s">
        <v>1018</v>
      </c>
      <c r="G766" s="8">
        <v>43580.73438657408</v>
      </c>
      <c r="H766" s="8">
        <v>43580.74423611111</v>
      </c>
      <c r="I766" s="7">
        <v>323000</v>
      </c>
      <c r="J766" s="9">
        <v>51680</v>
      </c>
      <c r="K766" s="9">
        <v>0</v>
      </c>
      <c r="L766" s="9">
        <v>51551</v>
      </c>
      <c r="M766" s="9">
        <v>0</v>
      </c>
      <c r="N766" s="9">
        <v>322871</v>
      </c>
    </row>
    <row r="767" spans="1:14" ht="24.75" customHeight="1">
      <c r="A767" s="10" t="s">
        <v>1780</v>
      </c>
      <c r="B767" s="10" t="s">
        <v>1781</v>
      </c>
      <c r="C767" s="10" t="s">
        <v>15</v>
      </c>
      <c r="D767" s="10" t="s">
        <v>19</v>
      </c>
      <c r="E767" s="10" t="s">
        <v>199</v>
      </c>
      <c r="F767" s="10" t="s">
        <v>200</v>
      </c>
      <c r="G767" s="11">
        <v>43581.48872685185</v>
      </c>
      <c r="H767" s="11">
        <v>43587.53517361111</v>
      </c>
      <c r="I767" s="10">
        <v>714269</v>
      </c>
      <c r="J767" s="12">
        <v>0</v>
      </c>
      <c r="K767" s="12">
        <v>0</v>
      </c>
      <c r="L767" s="12">
        <v>135711.11</v>
      </c>
      <c r="M767" s="12">
        <v>0</v>
      </c>
      <c r="N767" s="12">
        <v>849980.11</v>
      </c>
    </row>
    <row r="768" spans="1:14" ht="24.75" customHeight="1">
      <c r="A768" s="7" t="s">
        <v>1782</v>
      </c>
      <c r="B768" s="7" t="s">
        <v>1783</v>
      </c>
      <c r="C768" s="7" t="s">
        <v>18</v>
      </c>
      <c r="D768" s="7" t="s">
        <v>19</v>
      </c>
      <c r="E768" s="7" t="s">
        <v>1653</v>
      </c>
      <c r="F768" s="7" t="s">
        <v>1654</v>
      </c>
      <c r="G768" s="8">
        <v>43581.52040509259</v>
      </c>
      <c r="H768" s="8">
        <v>43581.544803240744</v>
      </c>
      <c r="I768" s="7">
        <v>39410</v>
      </c>
      <c r="J768" s="9">
        <v>0</v>
      </c>
      <c r="K768" s="9">
        <v>0</v>
      </c>
      <c r="L768" s="9">
        <v>0</v>
      </c>
      <c r="M768" s="9">
        <v>0</v>
      </c>
      <c r="N768" s="9">
        <v>39410</v>
      </c>
    </row>
    <row r="769" spans="1:14" ht="24.75" customHeight="1">
      <c r="A769" s="10" t="s">
        <v>1784</v>
      </c>
      <c r="B769" s="10" t="s">
        <v>1785</v>
      </c>
      <c r="C769" s="10" t="s">
        <v>18</v>
      </c>
      <c r="D769" s="10" t="s">
        <v>19</v>
      </c>
      <c r="E769" s="10" t="s">
        <v>105</v>
      </c>
      <c r="F769" s="10" t="s">
        <v>106</v>
      </c>
      <c r="G769" s="11">
        <v>43581.57142361111</v>
      </c>
      <c r="H769" s="11">
        <v>43581.64826388889</v>
      </c>
      <c r="I769" s="10">
        <v>90</v>
      </c>
      <c r="J769" s="12">
        <v>0</v>
      </c>
      <c r="K769" s="12">
        <v>0</v>
      </c>
      <c r="L769" s="12">
        <v>17.1</v>
      </c>
      <c r="M769" s="12">
        <v>0</v>
      </c>
      <c r="N769" s="12">
        <v>107.1</v>
      </c>
    </row>
    <row r="770" spans="1:14" ht="24.75" customHeight="1">
      <c r="A770" s="7" t="s">
        <v>1786</v>
      </c>
      <c r="B770" s="7" t="s">
        <v>1787</v>
      </c>
      <c r="C770" s="7" t="s">
        <v>18</v>
      </c>
      <c r="D770" s="7" t="s">
        <v>19</v>
      </c>
      <c r="E770" s="7" t="s">
        <v>1653</v>
      </c>
      <c r="F770" s="7" t="s">
        <v>1654</v>
      </c>
      <c r="G770" s="8">
        <v>43581.659849537034</v>
      </c>
      <c r="H770" s="8">
        <v>43581.680625</v>
      </c>
      <c r="I770" s="7">
        <v>179410</v>
      </c>
      <c r="J770" s="9">
        <v>0</v>
      </c>
      <c r="K770" s="9">
        <v>0</v>
      </c>
      <c r="L770" s="9">
        <v>0</v>
      </c>
      <c r="M770" s="9">
        <v>0</v>
      </c>
      <c r="N770" s="9">
        <v>179410</v>
      </c>
    </row>
    <row r="771" spans="1:14" ht="24.75" customHeight="1">
      <c r="A771" s="10" t="s">
        <v>1788</v>
      </c>
      <c r="B771" s="10" t="s">
        <v>1789</v>
      </c>
      <c r="C771" s="10" t="s">
        <v>18</v>
      </c>
      <c r="D771" s="10" t="s">
        <v>19</v>
      </c>
      <c r="E771" s="10" t="s">
        <v>1017</v>
      </c>
      <c r="F771" s="10" t="s">
        <v>1018</v>
      </c>
      <c r="G771" s="11">
        <v>43584.46451388889</v>
      </c>
      <c r="H771" s="11">
        <v>43584.46704861111</v>
      </c>
      <c r="I771" s="10">
        <v>510000</v>
      </c>
      <c r="J771" s="12">
        <v>81600</v>
      </c>
      <c r="K771" s="12">
        <v>0</v>
      </c>
      <c r="L771" s="12">
        <v>81396</v>
      </c>
      <c r="M771" s="12">
        <v>0</v>
      </c>
      <c r="N771" s="12">
        <v>509796</v>
      </c>
    </row>
    <row r="772" spans="1:14" ht="24.75" customHeight="1">
      <c r="A772" s="7" t="s">
        <v>1790</v>
      </c>
      <c r="B772" s="7" t="s">
        <v>1791</v>
      </c>
      <c r="C772" s="7" t="s">
        <v>18</v>
      </c>
      <c r="D772" s="7" t="s">
        <v>19</v>
      </c>
      <c r="E772" s="7" t="s">
        <v>151</v>
      </c>
      <c r="F772" s="7" t="s">
        <v>152</v>
      </c>
      <c r="G772" s="8">
        <v>43584.538402777776</v>
      </c>
      <c r="H772" s="8">
        <v>43584.635567129626</v>
      </c>
      <c r="I772" s="7">
        <v>1479</v>
      </c>
      <c r="J772" s="9">
        <v>0</v>
      </c>
      <c r="K772" s="9">
        <v>0</v>
      </c>
      <c r="L772" s="9">
        <v>0</v>
      </c>
      <c r="M772" s="9">
        <v>0</v>
      </c>
      <c r="N772" s="9">
        <v>1479</v>
      </c>
    </row>
    <row r="773" spans="1:14" ht="24.75" customHeight="1">
      <c r="A773" s="10" t="s">
        <v>1792</v>
      </c>
      <c r="B773" s="10" t="s">
        <v>1793</v>
      </c>
      <c r="C773" s="10" t="s">
        <v>18</v>
      </c>
      <c r="D773" s="10" t="s">
        <v>19</v>
      </c>
      <c r="E773" s="10" t="s">
        <v>151</v>
      </c>
      <c r="F773" s="10" t="s">
        <v>152</v>
      </c>
      <c r="G773" s="11">
        <v>43584.54179398148</v>
      </c>
      <c r="H773" s="11">
        <v>43584.63552083333</v>
      </c>
      <c r="I773" s="10">
        <v>20</v>
      </c>
      <c r="J773" s="12">
        <v>0</v>
      </c>
      <c r="K773" s="12">
        <v>0</v>
      </c>
      <c r="L773" s="12">
        <v>3.8</v>
      </c>
      <c r="M773" s="12">
        <v>0</v>
      </c>
      <c r="N773" s="12">
        <v>23.8</v>
      </c>
    </row>
    <row r="774" spans="1:14" ht="24.75" customHeight="1">
      <c r="A774" s="7" t="s">
        <v>1794</v>
      </c>
      <c r="B774" s="7" t="s">
        <v>1795</v>
      </c>
      <c r="C774" s="7" t="s">
        <v>18</v>
      </c>
      <c r="D774" s="7" t="s">
        <v>19</v>
      </c>
      <c r="E774" s="7" t="s">
        <v>592</v>
      </c>
      <c r="F774" s="7" t="s">
        <v>593</v>
      </c>
      <c r="G774" s="8">
        <v>43584.67104166667</v>
      </c>
      <c r="H774" s="8">
        <v>43584.683703703704</v>
      </c>
      <c r="I774" s="7">
        <v>6</v>
      </c>
      <c r="J774" s="9">
        <v>0</v>
      </c>
      <c r="K774" s="9">
        <v>0</v>
      </c>
      <c r="L774" s="9">
        <v>1.14</v>
      </c>
      <c r="M774" s="9">
        <v>0</v>
      </c>
      <c r="N774" s="9">
        <v>7.14</v>
      </c>
    </row>
    <row r="775" spans="1:14" ht="24.75" customHeight="1">
      <c r="A775" s="10" t="s">
        <v>1796</v>
      </c>
      <c r="B775" s="10" t="s">
        <v>1797</v>
      </c>
      <c r="C775" s="10" t="s">
        <v>18</v>
      </c>
      <c r="D775" s="10" t="s">
        <v>19</v>
      </c>
      <c r="E775" s="10" t="s">
        <v>77</v>
      </c>
      <c r="F775" s="10" t="s">
        <v>78</v>
      </c>
      <c r="G775" s="11">
        <v>43585.63756944444</v>
      </c>
      <c r="H775" s="11">
        <v>43585.74607638889</v>
      </c>
      <c r="I775" s="10">
        <v>1416300</v>
      </c>
      <c r="J775" s="12">
        <v>0</v>
      </c>
      <c r="K775" s="12">
        <v>0</v>
      </c>
      <c r="L775" s="12">
        <v>269097</v>
      </c>
      <c r="M775" s="12">
        <v>0</v>
      </c>
      <c r="N775" s="12">
        <v>1685397</v>
      </c>
    </row>
    <row r="776" spans="1:14" ht="24.75" customHeight="1">
      <c r="A776" s="10" t="s">
        <v>1800</v>
      </c>
      <c r="B776" s="10" t="s">
        <v>1801</v>
      </c>
      <c r="C776" s="10" t="s">
        <v>18</v>
      </c>
      <c r="D776" s="10" t="s">
        <v>19</v>
      </c>
      <c r="E776" s="10" t="s">
        <v>32</v>
      </c>
      <c r="F776" s="10" t="s">
        <v>33</v>
      </c>
      <c r="G776" s="11">
        <v>43588.66972222222</v>
      </c>
      <c r="H776" s="11">
        <v>43591.790983796294</v>
      </c>
      <c r="I776" s="10">
        <v>149892</v>
      </c>
      <c r="J776" s="12">
        <v>0</v>
      </c>
      <c r="K776" s="12">
        <v>0</v>
      </c>
      <c r="L776" s="12">
        <v>0</v>
      </c>
      <c r="M776" s="12">
        <v>0</v>
      </c>
      <c r="N776" s="12">
        <v>149892</v>
      </c>
    </row>
    <row r="777" spans="1:14" ht="24.75" customHeight="1">
      <c r="A777" s="7" t="s">
        <v>1802</v>
      </c>
      <c r="B777" s="7" t="s">
        <v>37</v>
      </c>
      <c r="C777" s="7" t="s">
        <v>18</v>
      </c>
      <c r="D777" s="7" t="s">
        <v>19</v>
      </c>
      <c r="E777" s="7" t="s">
        <v>38</v>
      </c>
      <c r="F777" s="7" t="s">
        <v>39</v>
      </c>
      <c r="G777" s="8">
        <v>43588.900925925926</v>
      </c>
      <c r="H777" s="8">
        <v>43588.73422453704</v>
      </c>
      <c r="I777" s="7">
        <v>193758</v>
      </c>
      <c r="J777" s="9">
        <v>0</v>
      </c>
      <c r="K777" s="9">
        <v>0</v>
      </c>
      <c r="L777" s="9">
        <v>0</v>
      </c>
      <c r="M777" s="9">
        <v>0</v>
      </c>
      <c r="N777" s="9">
        <v>193758</v>
      </c>
    </row>
    <row r="778" spans="1:14" ht="24.75" customHeight="1">
      <c r="A778" s="10" t="s">
        <v>1803</v>
      </c>
      <c r="B778" s="10" t="s">
        <v>1804</v>
      </c>
      <c r="C778" s="10" t="s">
        <v>18</v>
      </c>
      <c r="D778" s="10" t="s">
        <v>19</v>
      </c>
      <c r="E778" s="10" t="s">
        <v>151</v>
      </c>
      <c r="F778" s="10" t="s">
        <v>152</v>
      </c>
      <c r="G778" s="11">
        <v>43591.68311342593</v>
      </c>
      <c r="H778" s="11">
        <v>43591.71145833333</v>
      </c>
      <c r="I778" s="10">
        <v>952</v>
      </c>
      <c r="J778" s="12">
        <v>0</v>
      </c>
      <c r="K778" s="12">
        <v>0</v>
      </c>
      <c r="L778" s="12">
        <v>0</v>
      </c>
      <c r="M778" s="12">
        <v>0</v>
      </c>
      <c r="N778" s="12">
        <v>952</v>
      </c>
    </row>
    <row r="779" spans="1:14" ht="24.75" customHeight="1">
      <c r="A779" s="7" t="s">
        <v>1805</v>
      </c>
      <c r="B779" s="7" t="s">
        <v>1806</v>
      </c>
      <c r="C779" s="7" t="s">
        <v>18</v>
      </c>
      <c r="D779" s="7" t="s">
        <v>19</v>
      </c>
      <c r="E779" s="7" t="s">
        <v>151</v>
      </c>
      <c r="F779" s="7" t="s">
        <v>152</v>
      </c>
      <c r="G779" s="8">
        <v>43591.69027777778</v>
      </c>
      <c r="H779" s="8">
        <v>43591.71141203704</v>
      </c>
      <c r="I779" s="7">
        <v>20</v>
      </c>
      <c r="J779" s="9">
        <v>0</v>
      </c>
      <c r="K779" s="9">
        <v>0</v>
      </c>
      <c r="L779" s="9">
        <v>3.8</v>
      </c>
      <c r="M779" s="9">
        <v>0</v>
      </c>
      <c r="N779" s="9">
        <v>23.8</v>
      </c>
    </row>
    <row r="780" spans="1:14" ht="24.75" customHeight="1">
      <c r="A780" s="10" t="s">
        <v>1807</v>
      </c>
      <c r="B780" s="10" t="s">
        <v>1808</v>
      </c>
      <c r="C780" s="10" t="s">
        <v>18</v>
      </c>
      <c r="D780" s="10" t="s">
        <v>19</v>
      </c>
      <c r="E780" s="10" t="s">
        <v>151</v>
      </c>
      <c r="F780" s="10" t="s">
        <v>152</v>
      </c>
      <c r="G780" s="11">
        <v>43591.71540509259</v>
      </c>
      <c r="H780" s="11">
        <v>43591.718518518515</v>
      </c>
      <c r="I780" s="10">
        <v>952</v>
      </c>
      <c r="J780" s="12">
        <v>0</v>
      </c>
      <c r="K780" s="12">
        <v>0</v>
      </c>
      <c r="L780" s="12">
        <v>0</v>
      </c>
      <c r="M780" s="12">
        <v>0</v>
      </c>
      <c r="N780" s="12">
        <v>952</v>
      </c>
    </row>
    <row r="781" spans="1:14" ht="24.75" customHeight="1">
      <c r="A781" s="7" t="s">
        <v>1809</v>
      </c>
      <c r="B781" s="7" t="s">
        <v>1806</v>
      </c>
      <c r="C781" s="7" t="s">
        <v>18</v>
      </c>
      <c r="D781" s="7" t="s">
        <v>19</v>
      </c>
      <c r="E781" s="7" t="s">
        <v>151</v>
      </c>
      <c r="F781" s="7" t="s">
        <v>152</v>
      </c>
      <c r="G781" s="8">
        <v>43591.71913194445</v>
      </c>
      <c r="H781" s="8">
        <v>43591.72318287037</v>
      </c>
      <c r="I781" s="7">
        <v>20</v>
      </c>
      <c r="J781" s="9">
        <v>0</v>
      </c>
      <c r="K781" s="9">
        <v>0</v>
      </c>
      <c r="L781" s="9">
        <v>3.8</v>
      </c>
      <c r="M781" s="9">
        <v>0</v>
      </c>
      <c r="N781" s="9">
        <v>23.8</v>
      </c>
    </row>
    <row r="782" spans="1:14" ht="24.75" customHeight="1">
      <c r="A782" s="10" t="s">
        <v>1810</v>
      </c>
      <c r="B782" s="10" t="s">
        <v>1801</v>
      </c>
      <c r="C782" s="10" t="s">
        <v>18</v>
      </c>
      <c r="D782" s="10" t="s">
        <v>19</v>
      </c>
      <c r="E782" s="10" t="s">
        <v>32</v>
      </c>
      <c r="F782" s="10" t="s">
        <v>33</v>
      </c>
      <c r="G782" s="11">
        <v>43591.800578703704</v>
      </c>
      <c r="H782" s="11">
        <v>43591.802152777775</v>
      </c>
      <c r="I782" s="10">
        <v>52993</v>
      </c>
      <c r="J782" s="12">
        <v>0</v>
      </c>
      <c r="K782" s="12">
        <v>0</v>
      </c>
      <c r="L782" s="12">
        <v>0</v>
      </c>
      <c r="M782" s="12">
        <v>0</v>
      </c>
      <c r="N782" s="12">
        <v>52993</v>
      </c>
    </row>
    <row r="783" spans="1:14" ht="24.75" customHeight="1">
      <c r="A783" s="7" t="s">
        <v>1811</v>
      </c>
      <c r="B783" s="7" t="s">
        <v>1812</v>
      </c>
      <c r="C783" s="7" t="s">
        <v>18</v>
      </c>
      <c r="D783" s="7" t="s">
        <v>19</v>
      </c>
      <c r="E783" s="7" t="s">
        <v>151</v>
      </c>
      <c r="F783" s="7" t="s">
        <v>152</v>
      </c>
      <c r="G783" s="8">
        <v>43592.3783912037</v>
      </c>
      <c r="H783" s="8">
        <v>43592.40987268519</v>
      </c>
      <c r="I783" s="7">
        <v>1155</v>
      </c>
      <c r="J783" s="9">
        <v>0</v>
      </c>
      <c r="K783" s="9">
        <v>0</v>
      </c>
      <c r="L783" s="9">
        <v>0</v>
      </c>
      <c r="M783" s="9">
        <v>0</v>
      </c>
      <c r="N783" s="9">
        <v>1155</v>
      </c>
    </row>
    <row r="784" spans="1:14" ht="24.75" customHeight="1">
      <c r="A784" s="10" t="s">
        <v>1813</v>
      </c>
      <c r="B784" s="10" t="s">
        <v>1814</v>
      </c>
      <c r="C784" s="10" t="s">
        <v>18</v>
      </c>
      <c r="D784" s="10" t="s">
        <v>19</v>
      </c>
      <c r="E784" s="10" t="s">
        <v>151</v>
      </c>
      <c r="F784" s="10" t="s">
        <v>152</v>
      </c>
      <c r="G784" s="11">
        <v>43592.38447916666</v>
      </c>
      <c r="H784" s="11">
        <v>43592.40957175926</v>
      </c>
      <c r="I784" s="10">
        <v>20</v>
      </c>
      <c r="J784" s="12">
        <v>0</v>
      </c>
      <c r="K784" s="12">
        <v>0</v>
      </c>
      <c r="L784" s="12">
        <v>3.8</v>
      </c>
      <c r="M784" s="12">
        <v>0</v>
      </c>
      <c r="N784" s="12">
        <v>23.8</v>
      </c>
    </row>
    <row r="785" spans="1:14" ht="24.75" customHeight="1">
      <c r="A785" s="7" t="s">
        <v>1815</v>
      </c>
      <c r="B785" s="7" t="s">
        <v>1816</v>
      </c>
      <c r="C785" s="7" t="s">
        <v>18</v>
      </c>
      <c r="D785" s="7" t="s">
        <v>19</v>
      </c>
      <c r="E785" s="7" t="s">
        <v>151</v>
      </c>
      <c r="F785" s="7" t="s">
        <v>152</v>
      </c>
      <c r="G785" s="8">
        <v>43592.413668981484</v>
      </c>
      <c r="H785" s="8">
        <v>43592.421377314815</v>
      </c>
      <c r="I785" s="7">
        <v>1155</v>
      </c>
      <c r="J785" s="9">
        <v>0</v>
      </c>
      <c r="K785" s="9">
        <v>0</v>
      </c>
      <c r="L785" s="9">
        <v>0</v>
      </c>
      <c r="M785" s="9">
        <v>0</v>
      </c>
      <c r="N785" s="9">
        <v>1155</v>
      </c>
    </row>
    <row r="786" spans="1:14" ht="24.75" customHeight="1">
      <c r="A786" s="10" t="s">
        <v>1817</v>
      </c>
      <c r="B786" s="10" t="s">
        <v>1818</v>
      </c>
      <c r="C786" s="10" t="s">
        <v>18</v>
      </c>
      <c r="D786" s="10" t="s">
        <v>19</v>
      </c>
      <c r="E786" s="10" t="s">
        <v>151</v>
      </c>
      <c r="F786" s="10" t="s">
        <v>152</v>
      </c>
      <c r="G786" s="11">
        <v>43592.416238425925</v>
      </c>
      <c r="H786" s="11">
        <v>43592.42144675926</v>
      </c>
      <c r="I786" s="10">
        <v>20</v>
      </c>
      <c r="J786" s="12">
        <v>0</v>
      </c>
      <c r="K786" s="12">
        <v>0</v>
      </c>
      <c r="L786" s="12">
        <v>3.8</v>
      </c>
      <c r="M786" s="12">
        <v>0</v>
      </c>
      <c r="N786" s="12">
        <v>23.8</v>
      </c>
    </row>
    <row r="787" spans="1:14" ht="24.75" customHeight="1">
      <c r="A787" s="7" t="s">
        <v>1819</v>
      </c>
      <c r="B787" s="7" t="s">
        <v>1820</v>
      </c>
      <c r="C787" s="7" t="s">
        <v>18</v>
      </c>
      <c r="D787" s="7" t="s">
        <v>19</v>
      </c>
      <c r="E787" s="7" t="s">
        <v>77</v>
      </c>
      <c r="F787" s="7" t="s">
        <v>78</v>
      </c>
      <c r="G787" s="8">
        <v>43592.424097222225</v>
      </c>
      <c r="H787" s="8">
        <v>43592.6565162037</v>
      </c>
      <c r="I787" s="7">
        <v>1639036</v>
      </c>
      <c r="J787" s="9">
        <v>16390</v>
      </c>
      <c r="K787" s="9">
        <v>0</v>
      </c>
      <c r="L787" s="9">
        <v>308303</v>
      </c>
      <c r="M787" s="9">
        <v>0</v>
      </c>
      <c r="N787" s="9">
        <v>1930949</v>
      </c>
    </row>
    <row r="788" spans="1:14" ht="24.75" customHeight="1">
      <c r="A788" s="10" t="s">
        <v>1821</v>
      </c>
      <c r="B788" s="10" t="s">
        <v>1822</v>
      </c>
      <c r="C788" s="10" t="s">
        <v>18</v>
      </c>
      <c r="D788" s="10" t="s">
        <v>19</v>
      </c>
      <c r="E788" s="10" t="s">
        <v>1823</v>
      </c>
      <c r="F788" s="10" t="s">
        <v>1824</v>
      </c>
      <c r="G788" s="11">
        <v>43592.46917824074</v>
      </c>
      <c r="H788" s="11">
        <v>43598.45831018518</v>
      </c>
      <c r="I788" s="10">
        <v>3283907</v>
      </c>
      <c r="J788" s="12">
        <v>98517</v>
      </c>
      <c r="K788" s="12">
        <v>0</v>
      </c>
      <c r="L788" s="12">
        <v>605224</v>
      </c>
      <c r="M788" s="12">
        <v>0</v>
      </c>
      <c r="N788" s="12">
        <v>3790614</v>
      </c>
    </row>
    <row r="789" spans="1:14" ht="24.75" customHeight="1">
      <c r="A789" s="7" t="s">
        <v>1825</v>
      </c>
      <c r="B789" s="7" t="s">
        <v>1826</v>
      </c>
      <c r="C789" s="7" t="s">
        <v>18</v>
      </c>
      <c r="D789" s="7" t="s">
        <v>19</v>
      </c>
      <c r="E789" s="7" t="s">
        <v>20</v>
      </c>
      <c r="F789" s="7" t="s">
        <v>21</v>
      </c>
      <c r="G789" s="8">
        <v>43592.53728009259</v>
      </c>
      <c r="H789" s="8">
        <v>43592.54096064815</v>
      </c>
      <c r="I789" s="7">
        <v>583680</v>
      </c>
      <c r="J789" s="9">
        <v>0</v>
      </c>
      <c r="K789" s="9">
        <v>0</v>
      </c>
      <c r="L789" s="9">
        <v>0</v>
      </c>
      <c r="M789" s="9">
        <v>0</v>
      </c>
      <c r="N789" s="9">
        <v>583680</v>
      </c>
    </row>
    <row r="790" spans="1:14" ht="24.75" customHeight="1">
      <c r="A790" s="10" t="s">
        <v>1827</v>
      </c>
      <c r="B790" s="10" t="s">
        <v>1828</v>
      </c>
      <c r="C790" s="10" t="s">
        <v>15</v>
      </c>
      <c r="D790" s="10" t="s">
        <v>19</v>
      </c>
      <c r="E790" s="10" t="s">
        <v>28</v>
      </c>
      <c r="F790" s="10" t="s">
        <v>29</v>
      </c>
      <c r="G790" s="11">
        <v>43592.69578703704</v>
      </c>
      <c r="H790" s="11">
        <v>43592.70030092593</v>
      </c>
      <c r="I790" s="10">
        <v>1089509</v>
      </c>
      <c r="J790" s="12">
        <v>0</v>
      </c>
      <c r="K790" s="12">
        <v>0</v>
      </c>
      <c r="L790" s="12">
        <v>0</v>
      </c>
      <c r="M790" s="12">
        <v>0</v>
      </c>
      <c r="N790" s="12">
        <v>1089509</v>
      </c>
    </row>
    <row r="791" spans="1:14" ht="24.75" customHeight="1">
      <c r="A791" s="7" t="s">
        <v>1833</v>
      </c>
      <c r="B791" s="7" t="s">
        <v>1830</v>
      </c>
      <c r="C791" s="7" t="s">
        <v>18</v>
      </c>
      <c r="D791" s="7" t="s">
        <v>19</v>
      </c>
      <c r="E791" s="7" t="s">
        <v>151</v>
      </c>
      <c r="F791" s="7" t="s">
        <v>152</v>
      </c>
      <c r="G791" s="8">
        <v>43593.38717592593</v>
      </c>
      <c r="H791" s="8">
        <v>43593.401087962964</v>
      </c>
      <c r="I791" s="7">
        <v>914</v>
      </c>
      <c r="J791" s="9">
        <v>0</v>
      </c>
      <c r="K791" s="9">
        <v>0</v>
      </c>
      <c r="L791" s="9">
        <v>0</v>
      </c>
      <c r="M791" s="9">
        <v>0</v>
      </c>
      <c r="N791" s="9">
        <v>914</v>
      </c>
    </row>
    <row r="792" spans="1:14" ht="24.75" customHeight="1">
      <c r="A792" s="10" t="s">
        <v>1834</v>
      </c>
      <c r="B792" s="10" t="s">
        <v>1835</v>
      </c>
      <c r="C792" s="10" t="s">
        <v>18</v>
      </c>
      <c r="D792" s="10" t="s">
        <v>19</v>
      </c>
      <c r="E792" s="10" t="s">
        <v>151</v>
      </c>
      <c r="F792" s="10" t="s">
        <v>152</v>
      </c>
      <c r="G792" s="11">
        <v>43593.39099537037</v>
      </c>
      <c r="H792" s="11">
        <v>43593.40494212963</v>
      </c>
      <c r="I792" s="10">
        <v>20</v>
      </c>
      <c r="J792" s="12">
        <v>0</v>
      </c>
      <c r="K792" s="12">
        <v>0</v>
      </c>
      <c r="L792" s="12">
        <v>3.8</v>
      </c>
      <c r="M792" s="12">
        <v>0</v>
      </c>
      <c r="N792" s="12">
        <v>23.8</v>
      </c>
    </row>
    <row r="793" spans="1:14" ht="24.75" customHeight="1">
      <c r="A793" s="7" t="s">
        <v>1836</v>
      </c>
      <c r="B793" s="7" t="s">
        <v>1837</v>
      </c>
      <c r="C793" s="7" t="s">
        <v>18</v>
      </c>
      <c r="D793" s="7" t="s">
        <v>19</v>
      </c>
      <c r="E793" s="7" t="s">
        <v>1674</v>
      </c>
      <c r="F793" s="7" t="s">
        <v>1675</v>
      </c>
      <c r="G793" s="8">
        <v>43593.701365740744</v>
      </c>
      <c r="H793" s="8">
        <v>43594.493125</v>
      </c>
      <c r="I793" s="7">
        <v>1002000</v>
      </c>
      <c r="J793" s="9">
        <v>200400</v>
      </c>
      <c r="K793" s="9">
        <v>0</v>
      </c>
      <c r="L793" s="9">
        <v>152304</v>
      </c>
      <c r="M793" s="9">
        <v>0</v>
      </c>
      <c r="N793" s="9">
        <v>953904</v>
      </c>
    </row>
    <row r="794" spans="1:14" ht="24.75" customHeight="1">
      <c r="A794" s="7" t="s">
        <v>1841</v>
      </c>
      <c r="B794" s="7" t="s">
        <v>37</v>
      </c>
      <c r="C794" s="7" t="s">
        <v>18</v>
      </c>
      <c r="D794" s="7" t="s">
        <v>19</v>
      </c>
      <c r="E794" s="7" t="s">
        <v>38</v>
      </c>
      <c r="F794" s="7" t="s">
        <v>39</v>
      </c>
      <c r="G794" s="8">
        <v>43593.86344907407</v>
      </c>
      <c r="H794" s="8">
        <v>43593.69678240741</v>
      </c>
      <c r="I794" s="7">
        <v>93838</v>
      </c>
      <c r="J794" s="9">
        <v>0</v>
      </c>
      <c r="K794" s="9">
        <v>0</v>
      </c>
      <c r="L794" s="9">
        <v>0</v>
      </c>
      <c r="M794" s="9">
        <v>0</v>
      </c>
      <c r="N794" s="9">
        <v>93838</v>
      </c>
    </row>
    <row r="795" spans="1:14" ht="24.75" customHeight="1">
      <c r="A795" s="10" t="s">
        <v>1842</v>
      </c>
      <c r="B795" s="10" t="s">
        <v>1843</v>
      </c>
      <c r="C795" s="10" t="s">
        <v>18</v>
      </c>
      <c r="D795" s="10" t="s">
        <v>19</v>
      </c>
      <c r="E795" s="10" t="s">
        <v>48</v>
      </c>
      <c r="F795" s="10" t="s">
        <v>49</v>
      </c>
      <c r="G795" s="11">
        <v>43594.55186342593</v>
      </c>
      <c r="H795" s="11">
        <v>43598.50193287037</v>
      </c>
      <c r="I795" s="10">
        <v>414000</v>
      </c>
      <c r="J795" s="12">
        <v>8280</v>
      </c>
      <c r="K795" s="12">
        <v>0</v>
      </c>
      <c r="L795" s="12">
        <v>77087</v>
      </c>
      <c r="M795" s="12">
        <v>0</v>
      </c>
      <c r="N795" s="12">
        <v>482807</v>
      </c>
    </row>
    <row r="796" spans="1:14" ht="24.75" customHeight="1">
      <c r="A796" s="7" t="s">
        <v>1844</v>
      </c>
      <c r="B796" s="7" t="s">
        <v>1845</v>
      </c>
      <c r="C796" s="7" t="s">
        <v>18</v>
      </c>
      <c r="D796" s="7" t="s">
        <v>19</v>
      </c>
      <c r="E796" s="7" t="s">
        <v>393</v>
      </c>
      <c r="F796" s="7" t="s">
        <v>394</v>
      </c>
      <c r="G796" s="8">
        <v>43594.563888888886</v>
      </c>
      <c r="H796" s="8">
        <v>43598.50225694444</v>
      </c>
      <c r="I796" s="7">
        <v>12326</v>
      </c>
      <c r="J796" s="9">
        <v>123</v>
      </c>
      <c r="K796" s="9">
        <v>0</v>
      </c>
      <c r="L796" s="9">
        <v>2319</v>
      </c>
      <c r="M796" s="9">
        <v>0</v>
      </c>
      <c r="N796" s="9">
        <v>14522</v>
      </c>
    </row>
    <row r="797" spans="1:14" ht="24.75" customHeight="1">
      <c r="A797" s="10" t="s">
        <v>1846</v>
      </c>
      <c r="B797" s="10" t="s">
        <v>1847</v>
      </c>
      <c r="C797" s="10" t="s">
        <v>18</v>
      </c>
      <c r="D797" s="10" t="s">
        <v>19</v>
      </c>
      <c r="E797" s="10" t="s">
        <v>1839</v>
      </c>
      <c r="F797" s="10" t="s">
        <v>1840</v>
      </c>
      <c r="G797" s="11">
        <v>43594.573969907404</v>
      </c>
      <c r="H797" s="11">
        <v>43594.64472222222</v>
      </c>
      <c r="I797" s="10">
        <v>2520000</v>
      </c>
      <c r="J797" s="12">
        <v>75600</v>
      </c>
      <c r="K797" s="12">
        <v>0</v>
      </c>
      <c r="L797" s="12">
        <v>464436</v>
      </c>
      <c r="M797" s="12">
        <v>0</v>
      </c>
      <c r="N797" s="12">
        <v>2908836</v>
      </c>
    </row>
    <row r="798" spans="1:14" ht="24.75" customHeight="1">
      <c r="A798" s="7" t="s">
        <v>1848</v>
      </c>
      <c r="B798" s="7" t="s">
        <v>1849</v>
      </c>
      <c r="C798" s="7" t="s">
        <v>18</v>
      </c>
      <c r="D798" s="7" t="s">
        <v>19</v>
      </c>
      <c r="E798" s="7" t="s">
        <v>151</v>
      </c>
      <c r="F798" s="7" t="s">
        <v>152</v>
      </c>
      <c r="G798" s="8">
        <v>43599.40284722222</v>
      </c>
      <c r="H798" s="8">
        <v>43599.44048611111</v>
      </c>
      <c r="I798" s="7">
        <v>2412</v>
      </c>
      <c r="J798" s="9">
        <v>0</v>
      </c>
      <c r="K798" s="9">
        <v>0</v>
      </c>
      <c r="L798" s="9">
        <v>0</v>
      </c>
      <c r="M798" s="9">
        <v>0</v>
      </c>
      <c r="N798" s="9">
        <v>2412</v>
      </c>
    </row>
    <row r="799" spans="1:14" ht="24.75" customHeight="1">
      <c r="A799" s="10" t="s">
        <v>1850</v>
      </c>
      <c r="B799" s="10" t="s">
        <v>1851</v>
      </c>
      <c r="C799" s="10" t="s">
        <v>18</v>
      </c>
      <c r="D799" s="10" t="s">
        <v>19</v>
      </c>
      <c r="E799" s="10" t="s">
        <v>151</v>
      </c>
      <c r="F799" s="10" t="s">
        <v>152</v>
      </c>
      <c r="G799" s="11">
        <v>43599.41038194444</v>
      </c>
      <c r="H799" s="11">
        <v>43599.44008101852</v>
      </c>
      <c r="I799" s="10">
        <v>40</v>
      </c>
      <c r="J799" s="12">
        <v>0</v>
      </c>
      <c r="K799" s="12">
        <v>0</v>
      </c>
      <c r="L799" s="12">
        <v>7.6</v>
      </c>
      <c r="M799" s="12">
        <v>0</v>
      </c>
      <c r="N799" s="12">
        <v>47.6</v>
      </c>
    </row>
    <row r="800" spans="1:14" ht="24.75" customHeight="1">
      <c r="A800" s="10" t="s">
        <v>1854</v>
      </c>
      <c r="B800" s="10" t="s">
        <v>1855</v>
      </c>
      <c r="C800" s="10" t="s">
        <v>18</v>
      </c>
      <c r="D800" s="10" t="s">
        <v>19</v>
      </c>
      <c r="E800" s="10" t="s">
        <v>1856</v>
      </c>
      <c r="F800" s="10" t="s">
        <v>1857</v>
      </c>
      <c r="G800" s="11">
        <v>43599.63668981481</v>
      </c>
      <c r="H800" s="11">
        <v>43599.74475694444</v>
      </c>
      <c r="I800" s="10">
        <v>510</v>
      </c>
      <c r="J800" s="12">
        <v>5.1</v>
      </c>
      <c r="K800" s="12">
        <v>0</v>
      </c>
      <c r="L800" s="12">
        <v>95.93</v>
      </c>
      <c r="M800" s="12">
        <v>0</v>
      </c>
      <c r="N800" s="12">
        <v>600.83</v>
      </c>
    </row>
    <row r="801" spans="1:14" ht="24.75" customHeight="1">
      <c r="A801" s="7" t="s">
        <v>1858</v>
      </c>
      <c r="B801" s="7" t="s">
        <v>1853</v>
      </c>
      <c r="C801" s="7" t="s">
        <v>15</v>
      </c>
      <c r="D801" s="7" t="s">
        <v>164</v>
      </c>
      <c r="E801" s="7" t="s">
        <v>143</v>
      </c>
      <c r="F801" s="7" t="s">
        <v>144</v>
      </c>
      <c r="G801" s="8">
        <v>43599.75067129629</v>
      </c>
      <c r="H801" s="8">
        <v>43600.39098379629</v>
      </c>
      <c r="I801" s="7">
        <v>2591878</v>
      </c>
      <c r="J801" s="9">
        <v>0</v>
      </c>
      <c r="K801" s="9">
        <v>0</v>
      </c>
      <c r="L801" s="9">
        <v>0</v>
      </c>
      <c r="M801" s="9">
        <v>0</v>
      </c>
      <c r="N801" s="9">
        <v>2591878</v>
      </c>
    </row>
    <row r="802" spans="1:14" ht="24.75" customHeight="1">
      <c r="A802" s="10" t="s">
        <v>1859</v>
      </c>
      <c r="B802" s="10" t="s">
        <v>1860</v>
      </c>
      <c r="C802" s="10" t="s">
        <v>15</v>
      </c>
      <c r="D802" s="10" t="s">
        <v>19</v>
      </c>
      <c r="E802" s="10" t="s">
        <v>143</v>
      </c>
      <c r="F802" s="10" t="s">
        <v>144</v>
      </c>
      <c r="G802" s="11">
        <v>43600.403657407405</v>
      </c>
      <c r="H802" s="11">
        <v>43600.44016203703</v>
      </c>
      <c r="I802" s="10">
        <v>2591878</v>
      </c>
      <c r="J802" s="12">
        <v>0</v>
      </c>
      <c r="K802" s="12">
        <v>0</v>
      </c>
      <c r="L802" s="12">
        <v>492456.82</v>
      </c>
      <c r="M802" s="12">
        <v>0</v>
      </c>
      <c r="N802" s="12">
        <v>3084334.82</v>
      </c>
    </row>
    <row r="803" spans="1:14" ht="24.75" customHeight="1">
      <c r="A803" s="7" t="s">
        <v>1861</v>
      </c>
      <c r="B803" s="7" t="s">
        <v>1862</v>
      </c>
      <c r="C803" s="7" t="s">
        <v>18</v>
      </c>
      <c r="D803" s="7" t="s">
        <v>19</v>
      </c>
      <c r="E803" s="7" t="s">
        <v>71</v>
      </c>
      <c r="F803" s="7" t="s">
        <v>72</v>
      </c>
      <c r="G803" s="8">
        <v>43600.48357638889</v>
      </c>
      <c r="H803" s="8">
        <v>43600.530486111114</v>
      </c>
      <c r="I803" s="7">
        <v>153700</v>
      </c>
      <c r="J803" s="9">
        <v>1537</v>
      </c>
      <c r="K803" s="9">
        <v>0</v>
      </c>
      <c r="L803" s="9">
        <v>28911</v>
      </c>
      <c r="M803" s="9">
        <v>0</v>
      </c>
      <c r="N803" s="9">
        <v>181074</v>
      </c>
    </row>
    <row r="804" spans="1:14" ht="24.75" customHeight="1">
      <c r="A804" s="10" t="s">
        <v>1863</v>
      </c>
      <c r="B804" s="10" t="s">
        <v>1864</v>
      </c>
      <c r="C804" s="10" t="s">
        <v>18</v>
      </c>
      <c r="D804" s="10" t="s">
        <v>19</v>
      </c>
      <c r="E804" s="10" t="s">
        <v>293</v>
      </c>
      <c r="F804" s="10" t="s">
        <v>294</v>
      </c>
      <c r="G804" s="11">
        <v>43600.50512731481</v>
      </c>
      <c r="H804" s="11">
        <v>43600.52202546296</v>
      </c>
      <c r="I804" s="10">
        <v>48138</v>
      </c>
      <c r="J804" s="12">
        <v>2407</v>
      </c>
      <c r="K804" s="12">
        <v>0</v>
      </c>
      <c r="L804" s="12">
        <v>8689</v>
      </c>
      <c r="M804" s="12">
        <v>0</v>
      </c>
      <c r="N804" s="12">
        <v>54420</v>
      </c>
    </row>
    <row r="805" spans="1:14" ht="24.75" customHeight="1">
      <c r="A805" s="10" t="s">
        <v>1867</v>
      </c>
      <c r="B805" s="10" t="s">
        <v>1868</v>
      </c>
      <c r="C805" s="10" t="s">
        <v>18</v>
      </c>
      <c r="D805" s="10" t="s">
        <v>19</v>
      </c>
      <c r="E805" s="10" t="s">
        <v>229</v>
      </c>
      <c r="F805" s="10" t="s">
        <v>230</v>
      </c>
      <c r="G805" s="11">
        <v>43601.44856481482</v>
      </c>
      <c r="H805" s="11">
        <v>43601.46413194444</v>
      </c>
      <c r="I805" s="10">
        <v>62412</v>
      </c>
      <c r="J805" s="12">
        <v>3121</v>
      </c>
      <c r="K805" s="12">
        <v>0</v>
      </c>
      <c r="L805" s="12">
        <v>11265</v>
      </c>
      <c r="M805" s="12">
        <v>0</v>
      </c>
      <c r="N805" s="12">
        <v>70556</v>
      </c>
    </row>
    <row r="806" spans="1:14" ht="24.75" customHeight="1">
      <c r="A806" s="7" t="s">
        <v>1869</v>
      </c>
      <c r="B806" s="7" t="s">
        <v>1870</v>
      </c>
      <c r="C806" s="7" t="s">
        <v>18</v>
      </c>
      <c r="D806" s="7" t="s">
        <v>19</v>
      </c>
      <c r="E806" s="7" t="s">
        <v>32</v>
      </c>
      <c r="F806" s="7" t="s">
        <v>33</v>
      </c>
      <c r="G806" s="8">
        <v>43605.55289351852</v>
      </c>
      <c r="H806" s="8">
        <v>43605.55579861111</v>
      </c>
      <c r="I806" s="7">
        <v>30506</v>
      </c>
      <c r="J806" s="9">
        <v>0</v>
      </c>
      <c r="K806" s="9">
        <v>0</v>
      </c>
      <c r="L806" s="9">
        <v>0</v>
      </c>
      <c r="M806" s="9">
        <v>0</v>
      </c>
      <c r="N806" s="9">
        <v>30506</v>
      </c>
    </row>
    <row r="807" spans="1:14" ht="24.75" customHeight="1">
      <c r="A807" s="10" t="s">
        <v>1871</v>
      </c>
      <c r="B807" s="10" t="s">
        <v>1872</v>
      </c>
      <c r="C807" s="10" t="s">
        <v>18</v>
      </c>
      <c r="D807" s="10" t="s">
        <v>16</v>
      </c>
      <c r="E807" s="10" t="s">
        <v>895</v>
      </c>
      <c r="F807" s="10" t="s">
        <v>896</v>
      </c>
      <c r="G807" s="11">
        <v>43607.53842592592</v>
      </c>
      <c r="H807" s="11">
        <v>43612.75344907407</v>
      </c>
      <c r="I807" s="10">
        <v>47.7</v>
      </c>
      <c r="J807" s="12">
        <v>0</v>
      </c>
      <c r="K807" s="12">
        <v>0</v>
      </c>
      <c r="L807" s="12">
        <v>0</v>
      </c>
      <c r="M807" s="12">
        <v>0</v>
      </c>
      <c r="N807" s="12">
        <v>47.7</v>
      </c>
    </row>
    <row r="808" spans="1:14" ht="24.75" customHeight="1">
      <c r="A808" s="7" t="s">
        <v>1873</v>
      </c>
      <c r="B808" s="7" t="s">
        <v>1874</v>
      </c>
      <c r="C808" s="7" t="s">
        <v>18</v>
      </c>
      <c r="D808" s="7" t="s">
        <v>19</v>
      </c>
      <c r="E808" s="7" t="s">
        <v>229</v>
      </c>
      <c r="F808" s="7" t="s">
        <v>230</v>
      </c>
      <c r="G808" s="8">
        <v>43607.61736111111</v>
      </c>
      <c r="H808" s="8">
        <v>43608.75601851852</v>
      </c>
      <c r="I808" s="7">
        <v>141500</v>
      </c>
      <c r="J808" s="9">
        <v>7075</v>
      </c>
      <c r="K808" s="9">
        <v>0</v>
      </c>
      <c r="L808" s="9">
        <v>25541</v>
      </c>
      <c r="M808" s="9">
        <v>0</v>
      </c>
      <c r="N808" s="9">
        <v>159966</v>
      </c>
    </row>
    <row r="809" spans="1:14" ht="24.75" customHeight="1">
      <c r="A809" s="10" t="s">
        <v>1875</v>
      </c>
      <c r="B809" s="10" t="s">
        <v>1876</v>
      </c>
      <c r="C809" s="10" t="s">
        <v>18</v>
      </c>
      <c r="D809" s="10" t="s">
        <v>16</v>
      </c>
      <c r="E809" s="10" t="s">
        <v>40</v>
      </c>
      <c r="F809" s="10" t="s">
        <v>41</v>
      </c>
      <c r="G809" s="11">
        <v>43607.67023148148</v>
      </c>
      <c r="H809" s="11">
        <v>43608.75331018519</v>
      </c>
      <c r="I809" s="10">
        <v>95000</v>
      </c>
      <c r="J809" s="12">
        <v>0</v>
      </c>
      <c r="K809" s="12">
        <v>0</v>
      </c>
      <c r="L809" s="12">
        <v>0</v>
      </c>
      <c r="M809" s="12">
        <v>0</v>
      </c>
      <c r="N809" s="12">
        <v>95000</v>
      </c>
    </row>
    <row r="810" spans="1:14" ht="24.75" customHeight="1">
      <c r="A810" s="7" t="s">
        <v>1877</v>
      </c>
      <c r="B810" s="7" t="s">
        <v>1878</v>
      </c>
      <c r="C810" s="7" t="s">
        <v>18</v>
      </c>
      <c r="D810" s="7" t="s">
        <v>19</v>
      </c>
      <c r="E810" s="7" t="s">
        <v>81</v>
      </c>
      <c r="F810" s="7" t="s">
        <v>82</v>
      </c>
      <c r="G810" s="8">
        <v>43607.67690972222</v>
      </c>
      <c r="H810" s="8">
        <v>43608.71105324074</v>
      </c>
      <c r="I810" s="7">
        <v>180580</v>
      </c>
      <c r="J810" s="9">
        <v>0</v>
      </c>
      <c r="K810" s="9">
        <v>0</v>
      </c>
      <c r="L810" s="9">
        <v>34310</v>
      </c>
      <c r="M810" s="9">
        <v>0</v>
      </c>
      <c r="N810" s="9">
        <v>214890</v>
      </c>
    </row>
    <row r="811" spans="1:14" ht="24.75" customHeight="1">
      <c r="A811" s="10" t="s">
        <v>1879</v>
      </c>
      <c r="B811" s="10" t="s">
        <v>1880</v>
      </c>
      <c r="C811" s="10" t="s">
        <v>15</v>
      </c>
      <c r="D811" s="10" t="s">
        <v>22</v>
      </c>
      <c r="E811" s="10" t="s">
        <v>1444</v>
      </c>
      <c r="F811" s="10" t="s">
        <v>1445</v>
      </c>
      <c r="G811" s="11">
        <v>43608.47479166667</v>
      </c>
      <c r="H811" s="11">
        <v>43608.481157407405</v>
      </c>
      <c r="I811" s="10">
        <v>91</v>
      </c>
      <c r="J811" s="12">
        <v>0</v>
      </c>
      <c r="K811" s="12">
        <v>0</v>
      </c>
      <c r="L811" s="12">
        <v>0</v>
      </c>
      <c r="M811" s="12">
        <v>0</v>
      </c>
      <c r="N811" s="12">
        <v>91</v>
      </c>
    </row>
    <row r="812" spans="1:14" ht="24.75" customHeight="1">
      <c r="A812" s="7" t="s">
        <v>1881</v>
      </c>
      <c r="B812" s="7" t="s">
        <v>1882</v>
      </c>
      <c r="C812" s="7" t="s">
        <v>18</v>
      </c>
      <c r="D812" s="7" t="s">
        <v>19</v>
      </c>
      <c r="E812" s="7" t="s">
        <v>125</v>
      </c>
      <c r="F812" s="7" t="s">
        <v>126</v>
      </c>
      <c r="G812" s="8">
        <v>43608.549375</v>
      </c>
      <c r="H812" s="8">
        <v>43608.56170138889</v>
      </c>
      <c r="I812" s="7">
        <v>80000</v>
      </c>
      <c r="J812" s="9">
        <v>0</v>
      </c>
      <c r="K812" s="9">
        <v>0</v>
      </c>
      <c r="L812" s="9">
        <v>15200</v>
      </c>
      <c r="M812" s="9">
        <v>0</v>
      </c>
      <c r="N812" s="9">
        <v>95200</v>
      </c>
    </row>
    <row r="813" spans="1:14" ht="24.75" customHeight="1">
      <c r="A813" s="10" t="s">
        <v>1883</v>
      </c>
      <c r="B813" s="10" t="s">
        <v>1884</v>
      </c>
      <c r="C813" s="10" t="s">
        <v>15</v>
      </c>
      <c r="D813" s="10" t="s">
        <v>19</v>
      </c>
      <c r="E813" s="10" t="s">
        <v>38</v>
      </c>
      <c r="F813" s="10" t="s">
        <v>39</v>
      </c>
      <c r="G813" s="11">
        <v>43608.67795138889</v>
      </c>
      <c r="H813" s="11">
        <v>43608.68956018519</v>
      </c>
      <c r="I813" s="10">
        <v>131828</v>
      </c>
      <c r="J813" s="12">
        <v>0</v>
      </c>
      <c r="K813" s="12">
        <v>0</v>
      </c>
      <c r="L813" s="12">
        <v>0</v>
      </c>
      <c r="M813" s="12">
        <v>0</v>
      </c>
      <c r="N813" s="12">
        <v>131828</v>
      </c>
    </row>
    <row r="814" spans="1:14" ht="24.75" customHeight="1">
      <c r="A814" s="7" t="s">
        <v>1885</v>
      </c>
      <c r="B814" s="7" t="s">
        <v>1886</v>
      </c>
      <c r="C814" s="7" t="s">
        <v>15</v>
      </c>
      <c r="D814" s="7" t="s">
        <v>46</v>
      </c>
      <c r="E814" s="7" t="s">
        <v>275</v>
      </c>
      <c r="F814" s="7" t="s">
        <v>276</v>
      </c>
      <c r="G814" s="8">
        <v>43609.512094907404</v>
      </c>
      <c r="H814" s="8">
        <v>43614.744155092594</v>
      </c>
      <c r="I814" s="7">
        <v>168059</v>
      </c>
      <c r="J814" s="9">
        <v>0</v>
      </c>
      <c r="K814" s="9">
        <v>0</v>
      </c>
      <c r="L814" s="9">
        <v>31931.21</v>
      </c>
      <c r="M814" s="9">
        <v>0</v>
      </c>
      <c r="N814" s="9">
        <v>199990.21</v>
      </c>
    </row>
    <row r="815" spans="1:14" ht="24.75" customHeight="1">
      <c r="A815" s="10" t="s">
        <v>1887</v>
      </c>
      <c r="B815" s="10" t="s">
        <v>37</v>
      </c>
      <c r="C815" s="10" t="s">
        <v>18</v>
      </c>
      <c r="D815" s="10" t="s">
        <v>19</v>
      </c>
      <c r="E815" s="10" t="s">
        <v>133</v>
      </c>
      <c r="F815" s="10" t="s">
        <v>134</v>
      </c>
      <c r="G815" s="11">
        <v>43609.54759259259</v>
      </c>
      <c r="H815" s="11">
        <v>43609.38076388889</v>
      </c>
      <c r="I815" s="10">
        <v>132270</v>
      </c>
      <c r="J815" s="12">
        <v>0</v>
      </c>
      <c r="K815" s="12">
        <v>0</v>
      </c>
      <c r="L815" s="12">
        <v>0</v>
      </c>
      <c r="M815" s="12">
        <v>0</v>
      </c>
      <c r="N815" s="12">
        <v>132270</v>
      </c>
    </row>
    <row r="816" spans="1:14" ht="24.75" customHeight="1">
      <c r="A816" s="7" t="s">
        <v>1888</v>
      </c>
      <c r="B816" s="7" t="s">
        <v>1889</v>
      </c>
      <c r="C816" s="7" t="s">
        <v>18</v>
      </c>
      <c r="D816" s="7" t="s">
        <v>19</v>
      </c>
      <c r="E816" s="7" t="s">
        <v>92</v>
      </c>
      <c r="F816" s="7" t="s">
        <v>93</v>
      </c>
      <c r="G816" s="8">
        <v>43609.67778935185</v>
      </c>
      <c r="H816" s="8">
        <v>43612.75400462963</v>
      </c>
      <c r="I816" s="7">
        <v>24.5</v>
      </c>
      <c r="J816" s="9">
        <v>0</v>
      </c>
      <c r="K816" s="9">
        <v>0</v>
      </c>
      <c r="L816" s="9">
        <v>0</v>
      </c>
      <c r="M816" s="9">
        <v>0</v>
      </c>
      <c r="N816" s="9">
        <v>24.5</v>
      </c>
    </row>
    <row r="817" spans="1:14" ht="24.75" customHeight="1">
      <c r="A817" s="10" t="s">
        <v>1890</v>
      </c>
      <c r="B817" s="10" t="s">
        <v>1891</v>
      </c>
      <c r="C817" s="10" t="s">
        <v>18</v>
      </c>
      <c r="D817" s="10" t="s">
        <v>19</v>
      </c>
      <c r="E817" s="10" t="s">
        <v>92</v>
      </c>
      <c r="F817" s="10" t="s">
        <v>93</v>
      </c>
      <c r="G817" s="11">
        <v>43609.68178240741</v>
      </c>
      <c r="H817" s="11">
        <v>43612.752800925926</v>
      </c>
      <c r="I817" s="10">
        <v>10.5</v>
      </c>
      <c r="J817" s="12">
        <v>0</v>
      </c>
      <c r="K817" s="12">
        <v>0</v>
      </c>
      <c r="L817" s="12">
        <v>0</v>
      </c>
      <c r="M817" s="12">
        <v>0</v>
      </c>
      <c r="N817" s="12">
        <v>10.5</v>
      </c>
    </row>
    <row r="818" spans="1:14" ht="24.75" customHeight="1">
      <c r="A818" s="7" t="s">
        <v>1892</v>
      </c>
      <c r="B818" s="7" t="s">
        <v>1893</v>
      </c>
      <c r="C818" s="7" t="s">
        <v>18</v>
      </c>
      <c r="D818" s="7" t="s">
        <v>19</v>
      </c>
      <c r="E818" s="7" t="s">
        <v>92</v>
      </c>
      <c r="F818" s="7" t="s">
        <v>93</v>
      </c>
      <c r="G818" s="8">
        <v>43609.68475694444</v>
      </c>
      <c r="H818" s="8">
        <v>43612.75134259259</v>
      </c>
      <c r="I818" s="7">
        <v>14</v>
      </c>
      <c r="J818" s="9">
        <v>0</v>
      </c>
      <c r="K818" s="9">
        <v>0</v>
      </c>
      <c r="L818" s="9">
        <v>0</v>
      </c>
      <c r="M818" s="9">
        <v>0</v>
      </c>
      <c r="N818" s="9">
        <v>14</v>
      </c>
    </row>
    <row r="819" spans="1:14" ht="24.75" customHeight="1">
      <c r="A819" s="10" t="s">
        <v>1894</v>
      </c>
      <c r="B819" s="10" t="s">
        <v>1895</v>
      </c>
      <c r="C819" s="10" t="s">
        <v>18</v>
      </c>
      <c r="D819" s="10" t="s">
        <v>19</v>
      </c>
      <c r="E819" s="10" t="s">
        <v>897</v>
      </c>
      <c r="F819" s="10" t="s">
        <v>898</v>
      </c>
      <c r="G819" s="11">
        <v>43609.69542824074</v>
      </c>
      <c r="H819" s="11">
        <v>43612.750706018516</v>
      </c>
      <c r="I819" s="10">
        <v>15.2</v>
      </c>
      <c r="J819" s="12">
        <v>0</v>
      </c>
      <c r="K819" s="12">
        <v>0</v>
      </c>
      <c r="L819" s="12">
        <v>0</v>
      </c>
      <c r="M819" s="12">
        <v>0</v>
      </c>
      <c r="N819" s="12">
        <v>15.2</v>
      </c>
    </row>
    <row r="820" spans="1:14" ht="24.75" customHeight="1">
      <c r="A820" s="7" t="s">
        <v>1896</v>
      </c>
      <c r="B820" s="7" t="s">
        <v>1897</v>
      </c>
      <c r="C820" s="7" t="s">
        <v>18</v>
      </c>
      <c r="D820" s="7" t="s">
        <v>19</v>
      </c>
      <c r="E820" s="7" t="s">
        <v>1373</v>
      </c>
      <c r="F820" s="7" t="s">
        <v>1374</v>
      </c>
      <c r="G820" s="8">
        <v>43612.52825231481</v>
      </c>
      <c r="H820" s="8">
        <v>43612.74966435185</v>
      </c>
      <c r="I820" s="7">
        <v>2400</v>
      </c>
      <c r="J820" s="9">
        <v>24</v>
      </c>
      <c r="K820" s="9">
        <v>0</v>
      </c>
      <c r="L820" s="9">
        <v>451.44</v>
      </c>
      <c r="M820" s="9">
        <v>0</v>
      </c>
      <c r="N820" s="9">
        <v>2827.44</v>
      </c>
    </row>
    <row r="821" spans="1:14" ht="24.75" customHeight="1">
      <c r="A821" s="10" t="s">
        <v>1898</v>
      </c>
      <c r="B821" s="10" t="s">
        <v>37</v>
      </c>
      <c r="C821" s="10" t="s">
        <v>18</v>
      </c>
      <c r="D821" s="10" t="s">
        <v>19</v>
      </c>
      <c r="E821" s="10" t="s">
        <v>133</v>
      </c>
      <c r="F821" s="10" t="s">
        <v>134</v>
      </c>
      <c r="G821" s="11">
        <v>43613.66501157408</v>
      </c>
      <c r="H821" s="11">
        <v>43613.498148148145</v>
      </c>
      <c r="I821" s="10">
        <v>169910</v>
      </c>
      <c r="J821" s="12">
        <v>0</v>
      </c>
      <c r="K821" s="12">
        <v>0</v>
      </c>
      <c r="L821" s="12">
        <v>0</v>
      </c>
      <c r="M821" s="12">
        <v>0</v>
      </c>
      <c r="N821" s="12">
        <v>169910</v>
      </c>
    </row>
    <row r="822" spans="1:14" ht="24.75" customHeight="1">
      <c r="A822" s="7" t="s">
        <v>1899</v>
      </c>
      <c r="B822" s="7" t="s">
        <v>1900</v>
      </c>
      <c r="C822" s="7" t="s">
        <v>18</v>
      </c>
      <c r="D822" s="7" t="s">
        <v>19</v>
      </c>
      <c r="E822" s="7" t="s">
        <v>32</v>
      </c>
      <c r="F822" s="7" t="s">
        <v>33</v>
      </c>
      <c r="G822" s="8">
        <v>43613.71399305556</v>
      </c>
      <c r="H822" s="8">
        <v>43613.716875</v>
      </c>
      <c r="I822" s="7">
        <v>93044</v>
      </c>
      <c r="J822" s="9">
        <v>0</v>
      </c>
      <c r="K822" s="9">
        <v>0</v>
      </c>
      <c r="L822" s="9">
        <v>0</v>
      </c>
      <c r="M822" s="9">
        <v>0</v>
      </c>
      <c r="N822" s="9">
        <v>93044</v>
      </c>
    </row>
    <row r="823" spans="1:14" ht="24.75" customHeight="1">
      <c r="A823" s="10" t="s">
        <v>1901</v>
      </c>
      <c r="B823" s="10" t="s">
        <v>37</v>
      </c>
      <c r="C823" s="10" t="s">
        <v>18</v>
      </c>
      <c r="D823" s="10" t="s">
        <v>19</v>
      </c>
      <c r="E823" s="10" t="s">
        <v>38</v>
      </c>
      <c r="F823" s="10" t="s">
        <v>39</v>
      </c>
      <c r="G823" s="11">
        <v>43614.892592592594</v>
      </c>
      <c r="H823" s="11">
        <v>43614.72592592592</v>
      </c>
      <c r="I823" s="10">
        <v>208553</v>
      </c>
      <c r="J823" s="12">
        <v>0</v>
      </c>
      <c r="K823" s="12">
        <v>0</v>
      </c>
      <c r="L823" s="12">
        <v>0</v>
      </c>
      <c r="M823" s="12">
        <v>0</v>
      </c>
      <c r="N823" s="12">
        <v>208553</v>
      </c>
    </row>
    <row r="824" spans="1:14" ht="24.75" customHeight="1">
      <c r="A824" s="7" t="s">
        <v>1902</v>
      </c>
      <c r="B824" s="7" t="s">
        <v>1903</v>
      </c>
      <c r="C824" s="7" t="s">
        <v>18</v>
      </c>
      <c r="D824" s="7" t="s">
        <v>19</v>
      </c>
      <c r="E824" s="7" t="s">
        <v>151</v>
      </c>
      <c r="F824" s="7" t="s">
        <v>152</v>
      </c>
      <c r="G824" s="8">
        <v>43615.43791666667</v>
      </c>
      <c r="H824" s="8">
        <v>43615.74070601852</v>
      </c>
      <c r="I824" s="7">
        <v>2837</v>
      </c>
      <c r="J824" s="9">
        <v>0</v>
      </c>
      <c r="K824" s="9">
        <v>0</v>
      </c>
      <c r="L824" s="9">
        <v>0</v>
      </c>
      <c r="M824" s="9">
        <v>0</v>
      </c>
      <c r="N824" s="9">
        <v>2837</v>
      </c>
    </row>
    <row r="825" spans="1:14" ht="24.75" customHeight="1">
      <c r="A825" s="10" t="s">
        <v>1904</v>
      </c>
      <c r="B825" s="10" t="s">
        <v>1905</v>
      </c>
      <c r="C825" s="10" t="s">
        <v>18</v>
      </c>
      <c r="D825" s="10" t="s">
        <v>19</v>
      </c>
      <c r="E825" s="10" t="s">
        <v>151</v>
      </c>
      <c r="F825" s="10" t="s">
        <v>152</v>
      </c>
      <c r="G825" s="11">
        <v>43615.44342592593</v>
      </c>
      <c r="H825" s="11">
        <v>43615.73982638889</v>
      </c>
      <c r="I825" s="10">
        <v>20</v>
      </c>
      <c r="J825" s="12">
        <v>0</v>
      </c>
      <c r="K825" s="12">
        <v>0</v>
      </c>
      <c r="L825" s="12">
        <v>3.8</v>
      </c>
      <c r="M825" s="12">
        <v>0</v>
      </c>
      <c r="N825" s="12">
        <v>23.8</v>
      </c>
    </row>
    <row r="826" spans="1:14" ht="24.75" customHeight="1">
      <c r="A826" s="7" t="s">
        <v>1906</v>
      </c>
      <c r="B826" s="7" t="s">
        <v>1907</v>
      </c>
      <c r="C826" s="7" t="s">
        <v>18</v>
      </c>
      <c r="D826" s="7" t="s">
        <v>19</v>
      </c>
      <c r="E826" s="7" t="s">
        <v>151</v>
      </c>
      <c r="F826" s="7" t="s">
        <v>152</v>
      </c>
      <c r="G826" s="8">
        <v>43615.48494212963</v>
      </c>
      <c r="H826" s="8">
        <v>43615.73753472222</v>
      </c>
      <c r="I826" s="7">
        <v>1727</v>
      </c>
      <c r="J826" s="9">
        <v>0</v>
      </c>
      <c r="K826" s="9">
        <v>0</v>
      </c>
      <c r="L826" s="9">
        <v>0</v>
      </c>
      <c r="M826" s="9">
        <v>0</v>
      </c>
      <c r="N826" s="9">
        <v>1727</v>
      </c>
    </row>
    <row r="827" spans="1:14" ht="24.75" customHeight="1">
      <c r="A827" s="10" t="s">
        <v>1908</v>
      </c>
      <c r="B827" s="10" t="s">
        <v>1909</v>
      </c>
      <c r="C827" s="10" t="s">
        <v>18</v>
      </c>
      <c r="D827" s="10" t="s">
        <v>19</v>
      </c>
      <c r="E827" s="10" t="s">
        <v>151</v>
      </c>
      <c r="F827" s="10" t="s">
        <v>152</v>
      </c>
      <c r="G827" s="11">
        <v>43615.48747685185</v>
      </c>
      <c r="H827" s="11">
        <v>43615.73886574074</v>
      </c>
      <c r="I827" s="10">
        <v>20</v>
      </c>
      <c r="J827" s="12">
        <v>0</v>
      </c>
      <c r="K827" s="12">
        <v>0</v>
      </c>
      <c r="L827" s="12">
        <v>3.8</v>
      </c>
      <c r="M827" s="12">
        <v>0</v>
      </c>
      <c r="N827" s="12">
        <v>23.8</v>
      </c>
    </row>
    <row r="828" spans="1:14" ht="24.75" customHeight="1">
      <c r="A828" s="7" t="s">
        <v>1910</v>
      </c>
      <c r="B828" s="7" t="s">
        <v>1911</v>
      </c>
      <c r="C828" s="7" t="s">
        <v>18</v>
      </c>
      <c r="D828" s="7" t="s">
        <v>19</v>
      </c>
      <c r="E828" s="7" t="s">
        <v>105</v>
      </c>
      <c r="F828" s="7" t="s">
        <v>106</v>
      </c>
      <c r="G828" s="8">
        <v>43615.536516203705</v>
      </c>
      <c r="H828" s="8">
        <v>43615.70707175926</v>
      </c>
      <c r="I828" s="7">
        <v>145</v>
      </c>
      <c r="J828" s="9">
        <v>0</v>
      </c>
      <c r="K828" s="9">
        <v>0</v>
      </c>
      <c r="L828" s="9">
        <v>27.55</v>
      </c>
      <c r="M828" s="9">
        <v>0</v>
      </c>
      <c r="N828" s="9">
        <v>172.55</v>
      </c>
    </row>
    <row r="829" spans="1:14" ht="24.75" customHeight="1">
      <c r="A829" s="7" t="s">
        <v>1914</v>
      </c>
      <c r="B829" s="7" t="s">
        <v>37</v>
      </c>
      <c r="C829" s="7" t="s">
        <v>18</v>
      </c>
      <c r="D829" s="7" t="s">
        <v>19</v>
      </c>
      <c r="E829" s="7" t="s">
        <v>38</v>
      </c>
      <c r="F829" s="7" t="s">
        <v>39</v>
      </c>
      <c r="G829" s="8">
        <v>43616.87173611111</v>
      </c>
      <c r="H829" s="8">
        <v>43616.705034722225</v>
      </c>
      <c r="I829" s="7">
        <v>52658</v>
      </c>
      <c r="J829" s="9">
        <v>0</v>
      </c>
      <c r="K829" s="9">
        <v>0</v>
      </c>
      <c r="L829" s="9">
        <v>0</v>
      </c>
      <c r="M829" s="9">
        <v>0</v>
      </c>
      <c r="N829" s="9">
        <v>52658</v>
      </c>
    </row>
    <row r="830" spans="1:14" ht="24.75" customHeight="1">
      <c r="A830" s="10" t="s">
        <v>1915</v>
      </c>
      <c r="B830" s="10" t="s">
        <v>1916</v>
      </c>
      <c r="C830" s="10" t="s">
        <v>18</v>
      </c>
      <c r="D830" s="10" t="s">
        <v>19</v>
      </c>
      <c r="E830" s="10" t="s">
        <v>125</v>
      </c>
      <c r="F830" s="10" t="s">
        <v>126</v>
      </c>
      <c r="G830" s="11">
        <v>43619.66081018518</v>
      </c>
      <c r="H830" s="11">
        <v>43622.672060185185</v>
      </c>
      <c r="I830" s="10">
        <v>81000</v>
      </c>
      <c r="J830" s="12">
        <v>0</v>
      </c>
      <c r="K830" s="12">
        <v>0</v>
      </c>
      <c r="L830" s="12">
        <v>15390</v>
      </c>
      <c r="M830" s="12">
        <v>0</v>
      </c>
      <c r="N830" s="12">
        <v>96390</v>
      </c>
    </row>
    <row r="831" spans="1:14" ht="24.75" customHeight="1">
      <c r="A831" s="7" t="s">
        <v>1917</v>
      </c>
      <c r="B831" s="7" t="s">
        <v>1918</v>
      </c>
      <c r="C831" s="7" t="s">
        <v>18</v>
      </c>
      <c r="D831" s="7" t="s">
        <v>19</v>
      </c>
      <c r="E831" s="7" t="s">
        <v>92</v>
      </c>
      <c r="F831" s="7" t="s">
        <v>93</v>
      </c>
      <c r="G831" s="8">
        <v>43620.68309027778</v>
      </c>
      <c r="H831" s="8">
        <v>43622.66193287037</v>
      </c>
      <c r="I831" s="7">
        <v>6.5</v>
      </c>
      <c r="J831" s="9">
        <v>0</v>
      </c>
      <c r="K831" s="9">
        <v>0</v>
      </c>
      <c r="L831" s="9">
        <v>0</v>
      </c>
      <c r="M831" s="9">
        <v>0</v>
      </c>
      <c r="N831" s="9">
        <v>6.5</v>
      </c>
    </row>
    <row r="832" spans="1:14" ht="24.75" customHeight="1">
      <c r="A832" s="10" t="s">
        <v>1919</v>
      </c>
      <c r="B832" s="10" t="s">
        <v>1920</v>
      </c>
      <c r="C832" s="10" t="s">
        <v>18</v>
      </c>
      <c r="D832" s="10" t="s">
        <v>19</v>
      </c>
      <c r="E832" s="10" t="s">
        <v>32</v>
      </c>
      <c r="F832" s="10" t="s">
        <v>33</v>
      </c>
      <c r="G832" s="11">
        <v>43621.452256944445</v>
      </c>
      <c r="H832" s="11">
        <v>43621.46261574074</v>
      </c>
      <c r="I832" s="10">
        <v>50593</v>
      </c>
      <c r="J832" s="12">
        <v>0</v>
      </c>
      <c r="K832" s="12">
        <v>0</v>
      </c>
      <c r="L832" s="12">
        <v>0</v>
      </c>
      <c r="M832" s="12">
        <v>0</v>
      </c>
      <c r="N832" s="12">
        <v>50593</v>
      </c>
    </row>
    <row r="833" spans="1:14" ht="24.75" customHeight="1">
      <c r="A833" s="7" t="s">
        <v>1921</v>
      </c>
      <c r="B833" s="7" t="s">
        <v>1826</v>
      </c>
      <c r="C833" s="7" t="s">
        <v>18</v>
      </c>
      <c r="D833" s="7" t="s">
        <v>19</v>
      </c>
      <c r="E833" s="7" t="s">
        <v>20</v>
      </c>
      <c r="F833" s="7" t="s">
        <v>21</v>
      </c>
      <c r="G833" s="8">
        <v>43621.50747685185</v>
      </c>
      <c r="H833" s="8">
        <v>43621.525613425925</v>
      </c>
      <c r="I833" s="7">
        <v>715320</v>
      </c>
      <c r="J833" s="9">
        <v>0</v>
      </c>
      <c r="K833" s="9">
        <v>0</v>
      </c>
      <c r="L833" s="9">
        <v>0</v>
      </c>
      <c r="M833" s="9">
        <v>0</v>
      </c>
      <c r="N833" s="9">
        <v>715320</v>
      </c>
    </row>
    <row r="834" spans="1:14" ht="24.75" customHeight="1">
      <c r="A834" s="10" t="s">
        <v>1922</v>
      </c>
      <c r="B834" s="10" t="s">
        <v>1923</v>
      </c>
      <c r="C834" s="10" t="s">
        <v>18</v>
      </c>
      <c r="D834" s="10" t="s">
        <v>19</v>
      </c>
      <c r="E834" s="10" t="s">
        <v>28</v>
      </c>
      <c r="F834" s="10" t="s">
        <v>29</v>
      </c>
      <c r="G834" s="11">
        <v>43621.53491898148</v>
      </c>
      <c r="H834" s="11">
        <v>43621.53697916667</v>
      </c>
      <c r="I834" s="10">
        <v>2084860</v>
      </c>
      <c r="J834" s="12">
        <v>0</v>
      </c>
      <c r="K834" s="12">
        <v>0</v>
      </c>
      <c r="L834" s="12">
        <v>0</v>
      </c>
      <c r="M834" s="12">
        <v>0</v>
      </c>
      <c r="N834" s="12">
        <v>2084860</v>
      </c>
    </row>
    <row r="835" spans="1:14" ht="24.75" customHeight="1">
      <c r="A835" s="7" t="s">
        <v>1924</v>
      </c>
      <c r="B835" s="7" t="s">
        <v>1925</v>
      </c>
      <c r="C835" s="7" t="s">
        <v>18</v>
      </c>
      <c r="D835" s="7" t="s">
        <v>19</v>
      </c>
      <c r="E835" s="7" t="s">
        <v>28</v>
      </c>
      <c r="F835" s="7" t="s">
        <v>29</v>
      </c>
      <c r="G835" s="8">
        <v>43621.538148148145</v>
      </c>
      <c r="H835" s="8">
        <v>43621.539143518516</v>
      </c>
      <c r="I835" s="7">
        <v>125780</v>
      </c>
      <c r="J835" s="9">
        <v>0</v>
      </c>
      <c r="K835" s="9">
        <v>0</v>
      </c>
      <c r="L835" s="9">
        <v>0</v>
      </c>
      <c r="M835" s="9">
        <v>0</v>
      </c>
      <c r="N835" s="9">
        <v>125780</v>
      </c>
    </row>
    <row r="836" spans="1:14" ht="24.75" customHeight="1">
      <c r="A836" s="10" t="s">
        <v>1926</v>
      </c>
      <c r="B836" s="10" t="s">
        <v>37</v>
      </c>
      <c r="C836" s="10" t="s">
        <v>18</v>
      </c>
      <c r="D836" s="10" t="s">
        <v>19</v>
      </c>
      <c r="E836" s="10" t="s">
        <v>133</v>
      </c>
      <c r="F836" s="10" t="s">
        <v>134</v>
      </c>
      <c r="G836" s="11">
        <v>43621.81597222222</v>
      </c>
      <c r="H836" s="11">
        <v>43621.64923611111</v>
      </c>
      <c r="I836" s="10">
        <v>256168</v>
      </c>
      <c r="J836" s="12">
        <v>0</v>
      </c>
      <c r="K836" s="12">
        <v>0</v>
      </c>
      <c r="L836" s="12">
        <v>0</v>
      </c>
      <c r="M836" s="12">
        <v>0</v>
      </c>
      <c r="N836" s="12">
        <v>256168</v>
      </c>
    </row>
    <row r="837" spans="1:14" ht="24.75" customHeight="1">
      <c r="A837" s="7" t="s">
        <v>1927</v>
      </c>
      <c r="B837" s="7" t="s">
        <v>37</v>
      </c>
      <c r="C837" s="7" t="s">
        <v>18</v>
      </c>
      <c r="D837" s="7" t="s">
        <v>19</v>
      </c>
      <c r="E837" s="7" t="s">
        <v>38</v>
      </c>
      <c r="F837" s="7" t="s">
        <v>39</v>
      </c>
      <c r="G837" s="8">
        <v>43621.82172453704</v>
      </c>
      <c r="H837" s="8">
        <v>43621.65498842593</v>
      </c>
      <c r="I837" s="7">
        <v>51482</v>
      </c>
      <c r="J837" s="9">
        <v>0</v>
      </c>
      <c r="K837" s="9">
        <v>0</v>
      </c>
      <c r="L837" s="9">
        <v>0</v>
      </c>
      <c r="M837" s="9">
        <v>0</v>
      </c>
      <c r="N837" s="9">
        <v>51482</v>
      </c>
    </row>
    <row r="838" spans="1:14" ht="24.75" customHeight="1">
      <c r="A838" s="10" t="s">
        <v>1928</v>
      </c>
      <c r="B838" s="10" t="s">
        <v>37</v>
      </c>
      <c r="C838" s="10" t="s">
        <v>18</v>
      </c>
      <c r="D838" s="10" t="s">
        <v>19</v>
      </c>
      <c r="E838" s="10" t="s">
        <v>38</v>
      </c>
      <c r="F838" s="10" t="s">
        <v>39</v>
      </c>
      <c r="G838" s="11">
        <v>43622.61771990741</v>
      </c>
      <c r="H838" s="11">
        <v>43622.45097222222</v>
      </c>
      <c r="I838" s="10">
        <v>368516</v>
      </c>
      <c r="J838" s="12">
        <v>0</v>
      </c>
      <c r="K838" s="12">
        <v>0</v>
      </c>
      <c r="L838" s="12">
        <v>0</v>
      </c>
      <c r="M838" s="12">
        <v>0</v>
      </c>
      <c r="N838" s="12">
        <v>368516</v>
      </c>
    </row>
    <row r="839" spans="1:14" ht="24.75" customHeight="1">
      <c r="A839" s="7" t="s">
        <v>1929</v>
      </c>
      <c r="B839" s="7" t="s">
        <v>37</v>
      </c>
      <c r="C839" s="7" t="s">
        <v>18</v>
      </c>
      <c r="D839" s="7" t="s">
        <v>19</v>
      </c>
      <c r="E839" s="7" t="s">
        <v>133</v>
      </c>
      <c r="F839" s="7" t="s">
        <v>134</v>
      </c>
      <c r="G839" s="8">
        <v>43622.62149305556</v>
      </c>
      <c r="H839" s="8">
        <v>43622.45474537037</v>
      </c>
      <c r="I839" s="7">
        <v>176070</v>
      </c>
      <c r="J839" s="9">
        <v>0</v>
      </c>
      <c r="K839" s="9">
        <v>0</v>
      </c>
      <c r="L839" s="9">
        <v>0</v>
      </c>
      <c r="M839" s="9">
        <v>0</v>
      </c>
      <c r="N839" s="9">
        <v>176070</v>
      </c>
    </row>
    <row r="840" spans="1:14" ht="24.75" customHeight="1">
      <c r="A840" s="10" t="s">
        <v>1930</v>
      </c>
      <c r="B840" s="10" t="s">
        <v>1931</v>
      </c>
      <c r="C840" s="10" t="s">
        <v>18</v>
      </c>
      <c r="D840" s="10" t="s">
        <v>19</v>
      </c>
      <c r="E840" s="10" t="s">
        <v>165</v>
      </c>
      <c r="F840" s="10" t="s">
        <v>166</v>
      </c>
      <c r="G840" s="11">
        <v>43626.60835648148</v>
      </c>
      <c r="H840" s="11">
        <v>43626.734502314815</v>
      </c>
      <c r="I840" s="10">
        <v>1789</v>
      </c>
      <c r="J840" s="12">
        <v>0</v>
      </c>
      <c r="K840" s="12">
        <v>0</v>
      </c>
      <c r="L840" s="12">
        <v>0</v>
      </c>
      <c r="M840" s="12">
        <v>0</v>
      </c>
      <c r="N840" s="12">
        <v>1789</v>
      </c>
    </row>
    <row r="841" spans="1:14" ht="24.75" customHeight="1">
      <c r="A841" s="7" t="s">
        <v>1932</v>
      </c>
      <c r="B841" s="7" t="s">
        <v>1933</v>
      </c>
      <c r="C841" s="7" t="s">
        <v>18</v>
      </c>
      <c r="D841" s="7" t="s">
        <v>19</v>
      </c>
      <c r="E841" s="7" t="s">
        <v>165</v>
      </c>
      <c r="F841" s="7" t="s">
        <v>166</v>
      </c>
      <c r="G841" s="8">
        <v>43626.60943287037</v>
      </c>
      <c r="H841" s="8">
        <v>43626.735127314816</v>
      </c>
      <c r="I841" s="7">
        <v>18</v>
      </c>
      <c r="J841" s="9">
        <v>0</v>
      </c>
      <c r="K841" s="9">
        <v>0</v>
      </c>
      <c r="L841" s="9">
        <v>3.42</v>
      </c>
      <c r="M841" s="9">
        <v>0</v>
      </c>
      <c r="N841" s="9">
        <v>21.42</v>
      </c>
    </row>
    <row r="842" spans="1:14" ht="24.75" customHeight="1">
      <c r="A842" s="10" t="s">
        <v>1934</v>
      </c>
      <c r="B842" s="10" t="s">
        <v>1935</v>
      </c>
      <c r="C842" s="10" t="s">
        <v>18</v>
      </c>
      <c r="D842" s="10" t="s">
        <v>19</v>
      </c>
      <c r="E842" s="10" t="s">
        <v>245</v>
      </c>
      <c r="F842" s="10" t="s">
        <v>246</v>
      </c>
      <c r="G842" s="11">
        <v>43626.66590277778</v>
      </c>
      <c r="H842" s="11">
        <v>43629.69731481482</v>
      </c>
      <c r="I842" s="10">
        <v>63025</v>
      </c>
      <c r="J842" s="12">
        <v>0</v>
      </c>
      <c r="K842" s="12">
        <v>0</v>
      </c>
      <c r="L842" s="12">
        <v>11975</v>
      </c>
      <c r="M842" s="12">
        <v>0</v>
      </c>
      <c r="N842" s="12">
        <v>75000</v>
      </c>
    </row>
    <row r="843" spans="1:14" ht="24.75" customHeight="1">
      <c r="A843" s="7" t="s">
        <v>1936</v>
      </c>
      <c r="B843" s="7" t="s">
        <v>1937</v>
      </c>
      <c r="C843" s="7" t="s">
        <v>18</v>
      </c>
      <c r="D843" s="7" t="s">
        <v>19</v>
      </c>
      <c r="E843" s="7" t="s">
        <v>125</v>
      </c>
      <c r="F843" s="7" t="s">
        <v>126</v>
      </c>
      <c r="G843" s="8">
        <v>43626.66918981481</v>
      </c>
      <c r="H843" s="8">
        <v>43630.54699074074</v>
      </c>
      <c r="I843" s="7">
        <v>258000</v>
      </c>
      <c r="J843" s="9">
        <v>5160</v>
      </c>
      <c r="K843" s="9">
        <v>0</v>
      </c>
      <c r="L843" s="9">
        <v>48040</v>
      </c>
      <c r="M843" s="9">
        <v>0</v>
      </c>
      <c r="N843" s="9">
        <v>300880</v>
      </c>
    </row>
    <row r="844" spans="1:14" ht="24.75" customHeight="1">
      <c r="A844" s="10" t="s">
        <v>1938</v>
      </c>
      <c r="B844" s="10" t="s">
        <v>1939</v>
      </c>
      <c r="C844" s="10" t="s">
        <v>18</v>
      </c>
      <c r="D844" s="10" t="s">
        <v>16</v>
      </c>
      <c r="E844" s="10" t="s">
        <v>40</v>
      </c>
      <c r="F844" s="10" t="s">
        <v>41</v>
      </c>
      <c r="G844" s="11">
        <v>43626.67501157407</v>
      </c>
      <c r="H844" s="11">
        <v>43627.66504629629</v>
      </c>
      <c r="I844" s="10">
        <v>103000</v>
      </c>
      <c r="J844" s="12">
        <v>0</v>
      </c>
      <c r="K844" s="12">
        <v>0</v>
      </c>
      <c r="L844" s="12">
        <v>0</v>
      </c>
      <c r="M844" s="12">
        <v>0</v>
      </c>
      <c r="N844" s="12">
        <v>103000</v>
      </c>
    </row>
    <row r="845" spans="1:14" ht="24.75" customHeight="1">
      <c r="A845" s="7" t="s">
        <v>1940</v>
      </c>
      <c r="B845" s="7" t="s">
        <v>1941</v>
      </c>
      <c r="C845" s="7" t="s">
        <v>18</v>
      </c>
      <c r="D845" s="7" t="s">
        <v>19</v>
      </c>
      <c r="E845" s="7" t="s">
        <v>101</v>
      </c>
      <c r="F845" s="7" t="s">
        <v>102</v>
      </c>
      <c r="G845" s="8">
        <v>43626.68109953704</v>
      </c>
      <c r="H845" s="8">
        <v>43629.7009375</v>
      </c>
      <c r="I845" s="7">
        <v>118500</v>
      </c>
      <c r="J845" s="9">
        <v>5925</v>
      </c>
      <c r="K845" s="9">
        <v>0</v>
      </c>
      <c r="L845" s="9">
        <v>21389</v>
      </c>
      <c r="M845" s="9">
        <v>0</v>
      </c>
      <c r="N845" s="9">
        <v>133964</v>
      </c>
    </row>
    <row r="846" spans="1:14" ht="24.75" customHeight="1">
      <c r="A846" s="10" t="s">
        <v>1942</v>
      </c>
      <c r="B846" s="10" t="s">
        <v>1943</v>
      </c>
      <c r="C846" s="10" t="s">
        <v>18</v>
      </c>
      <c r="D846" s="10" t="s">
        <v>19</v>
      </c>
      <c r="E846" s="10" t="s">
        <v>125</v>
      </c>
      <c r="F846" s="10" t="s">
        <v>126</v>
      </c>
      <c r="G846" s="11">
        <v>43626.68434027778</v>
      </c>
      <c r="H846" s="11">
        <v>43629.69996527778</v>
      </c>
      <c r="I846" s="10">
        <v>140000</v>
      </c>
      <c r="J846" s="12">
        <v>2800</v>
      </c>
      <c r="K846" s="12">
        <v>0</v>
      </c>
      <c r="L846" s="12">
        <v>26068</v>
      </c>
      <c r="M846" s="12">
        <v>0</v>
      </c>
      <c r="N846" s="12">
        <v>163268</v>
      </c>
    </row>
    <row r="847" spans="1:14" ht="24.75" customHeight="1">
      <c r="A847" s="7" t="s">
        <v>1944</v>
      </c>
      <c r="B847" s="7" t="s">
        <v>1945</v>
      </c>
      <c r="C847" s="7" t="s">
        <v>15</v>
      </c>
      <c r="D847" s="7" t="s">
        <v>19</v>
      </c>
      <c r="E847" s="7" t="s">
        <v>143</v>
      </c>
      <c r="F847" s="7" t="s">
        <v>144</v>
      </c>
      <c r="G847" s="8">
        <v>43627.764328703706</v>
      </c>
      <c r="H847" s="8">
        <v>43654.43545138889</v>
      </c>
      <c r="I847" s="7">
        <v>10744277</v>
      </c>
      <c r="J847" s="9">
        <v>0</v>
      </c>
      <c r="K847" s="9">
        <v>0</v>
      </c>
      <c r="L847" s="9">
        <v>2041412.63</v>
      </c>
      <c r="M847" s="9">
        <v>0</v>
      </c>
      <c r="N847" s="9">
        <v>12785689.63</v>
      </c>
    </row>
    <row r="848" spans="1:14" ht="24.75" customHeight="1">
      <c r="A848" s="10" t="s">
        <v>1946</v>
      </c>
      <c r="B848" s="10" t="s">
        <v>1947</v>
      </c>
      <c r="C848" s="10" t="s">
        <v>18</v>
      </c>
      <c r="D848" s="10" t="s">
        <v>19</v>
      </c>
      <c r="E848" s="10" t="s">
        <v>229</v>
      </c>
      <c r="F848" s="10" t="s">
        <v>230</v>
      </c>
      <c r="G848" s="11">
        <v>43629.48349537037</v>
      </c>
      <c r="H848" s="11">
        <v>43629.69646990741</v>
      </c>
      <c r="I848" s="10">
        <v>148600</v>
      </c>
      <c r="J848" s="12">
        <v>7430</v>
      </c>
      <c r="K848" s="12">
        <v>0</v>
      </c>
      <c r="L848" s="12">
        <v>26822</v>
      </c>
      <c r="M848" s="12">
        <v>0</v>
      </c>
      <c r="N848" s="12">
        <v>167992</v>
      </c>
    </row>
    <row r="849" spans="1:14" ht="24.75" customHeight="1">
      <c r="A849" s="10" t="s">
        <v>1949</v>
      </c>
      <c r="B849" s="10" t="s">
        <v>37</v>
      </c>
      <c r="C849" s="10" t="s">
        <v>18</v>
      </c>
      <c r="D849" s="10" t="s">
        <v>19</v>
      </c>
      <c r="E849" s="10" t="s">
        <v>133</v>
      </c>
      <c r="F849" s="10" t="s">
        <v>134</v>
      </c>
      <c r="G849" s="11">
        <v>43629.84832175926</v>
      </c>
      <c r="H849" s="11">
        <v>43629.681493055556</v>
      </c>
      <c r="I849" s="10">
        <v>417576</v>
      </c>
      <c r="J849" s="12">
        <v>0</v>
      </c>
      <c r="K849" s="12">
        <v>0</v>
      </c>
      <c r="L849" s="12">
        <v>0</v>
      </c>
      <c r="M849" s="12">
        <v>0</v>
      </c>
      <c r="N849" s="12">
        <v>417576</v>
      </c>
    </row>
    <row r="850" spans="1:14" ht="24.75" customHeight="1">
      <c r="A850" s="7" t="s">
        <v>1950</v>
      </c>
      <c r="B850" s="7" t="s">
        <v>1951</v>
      </c>
      <c r="C850" s="7" t="s">
        <v>18</v>
      </c>
      <c r="D850" s="7" t="s">
        <v>19</v>
      </c>
      <c r="E850" s="7" t="s">
        <v>286</v>
      </c>
      <c r="F850" s="7" t="s">
        <v>287</v>
      </c>
      <c r="G850" s="8">
        <v>43630.48107638889</v>
      </c>
      <c r="H850" s="8">
        <v>43630.701273148145</v>
      </c>
      <c r="I850" s="7">
        <v>268440</v>
      </c>
      <c r="J850" s="9">
        <v>13422</v>
      </c>
      <c r="K850" s="9">
        <v>0</v>
      </c>
      <c r="L850" s="9">
        <v>48453</v>
      </c>
      <c r="M850" s="9">
        <v>0</v>
      </c>
      <c r="N850" s="9">
        <v>303471</v>
      </c>
    </row>
    <row r="851" spans="1:14" ht="24.75" customHeight="1">
      <c r="A851" s="10" t="s">
        <v>1952</v>
      </c>
      <c r="B851" s="10" t="s">
        <v>1953</v>
      </c>
      <c r="C851" s="10" t="s">
        <v>18</v>
      </c>
      <c r="D851" s="10" t="s">
        <v>19</v>
      </c>
      <c r="E851" s="10" t="s">
        <v>201</v>
      </c>
      <c r="F851" s="10" t="s">
        <v>202</v>
      </c>
      <c r="G851" s="11">
        <v>43630.669699074075</v>
      </c>
      <c r="H851" s="11">
        <v>43635.692141203705</v>
      </c>
      <c r="I851" s="10">
        <v>1457</v>
      </c>
      <c r="J851" s="12">
        <v>14.57</v>
      </c>
      <c r="K851" s="12">
        <v>0</v>
      </c>
      <c r="L851" s="12">
        <v>274.06</v>
      </c>
      <c r="M851" s="12">
        <v>0</v>
      </c>
      <c r="N851" s="12">
        <v>1716.49</v>
      </c>
    </row>
    <row r="852" spans="1:14" ht="24.75" customHeight="1">
      <c r="A852" s="7" t="s">
        <v>1954</v>
      </c>
      <c r="B852" s="7" t="s">
        <v>1955</v>
      </c>
      <c r="C852" s="7" t="s">
        <v>18</v>
      </c>
      <c r="D852" s="7" t="s">
        <v>19</v>
      </c>
      <c r="E852" s="7" t="s">
        <v>243</v>
      </c>
      <c r="F852" s="7" t="s">
        <v>244</v>
      </c>
      <c r="G852" s="8">
        <v>43633.41540509259</v>
      </c>
      <c r="H852" s="8">
        <v>43635.68996527778</v>
      </c>
      <c r="I852" s="7">
        <v>162800</v>
      </c>
      <c r="J852" s="9">
        <v>3256</v>
      </c>
      <c r="K852" s="9">
        <v>0</v>
      </c>
      <c r="L852" s="9">
        <v>30313</v>
      </c>
      <c r="M852" s="9">
        <v>0</v>
      </c>
      <c r="N852" s="9">
        <v>189857</v>
      </c>
    </row>
    <row r="853" spans="1:14" ht="24.75" customHeight="1">
      <c r="A853" s="10" t="s">
        <v>1956</v>
      </c>
      <c r="B853" s="10" t="s">
        <v>37</v>
      </c>
      <c r="C853" s="10" t="s">
        <v>18</v>
      </c>
      <c r="D853" s="10" t="s">
        <v>19</v>
      </c>
      <c r="E853" s="10" t="s">
        <v>133</v>
      </c>
      <c r="F853" s="10" t="s">
        <v>134</v>
      </c>
      <c r="G853" s="11">
        <v>43633.79855324074</v>
      </c>
      <c r="H853" s="11">
        <v>43633.631689814814</v>
      </c>
      <c r="I853" s="10">
        <v>133698</v>
      </c>
      <c r="J853" s="12">
        <v>0</v>
      </c>
      <c r="K853" s="12">
        <v>0</v>
      </c>
      <c r="L853" s="12">
        <v>0</v>
      </c>
      <c r="M853" s="12">
        <v>0</v>
      </c>
      <c r="N853" s="12">
        <v>133698</v>
      </c>
    </row>
    <row r="854" spans="1:14" ht="24.75" customHeight="1">
      <c r="A854" s="7" t="s">
        <v>1957</v>
      </c>
      <c r="B854" s="7" t="s">
        <v>1958</v>
      </c>
      <c r="C854" s="7" t="s">
        <v>18</v>
      </c>
      <c r="D854" s="7" t="s">
        <v>19</v>
      </c>
      <c r="E854" s="7" t="s">
        <v>223</v>
      </c>
      <c r="F854" s="7" t="s">
        <v>224</v>
      </c>
      <c r="G854" s="8">
        <v>43635.41074074074</v>
      </c>
      <c r="H854" s="8">
        <v>43635.69787037037</v>
      </c>
      <c r="I854" s="7">
        <v>404000</v>
      </c>
      <c r="J854" s="9">
        <v>40400</v>
      </c>
      <c r="K854" s="9">
        <v>0</v>
      </c>
      <c r="L854" s="9">
        <v>69084</v>
      </c>
      <c r="M854" s="9">
        <v>0</v>
      </c>
      <c r="N854" s="9">
        <v>432684</v>
      </c>
    </row>
    <row r="855" spans="1:14" ht="24.75" customHeight="1">
      <c r="A855" s="10" t="s">
        <v>1959</v>
      </c>
      <c r="B855" s="10" t="s">
        <v>1960</v>
      </c>
      <c r="C855" s="10" t="s">
        <v>18</v>
      </c>
      <c r="D855" s="10" t="s">
        <v>19</v>
      </c>
      <c r="E855" s="10" t="s">
        <v>255</v>
      </c>
      <c r="F855" s="10" t="s">
        <v>256</v>
      </c>
      <c r="G855" s="11">
        <v>43636.397210648145</v>
      </c>
      <c r="H855" s="11">
        <v>43637.43599537037</v>
      </c>
      <c r="I855" s="10">
        <v>1170000</v>
      </c>
      <c r="J855" s="12">
        <v>17550</v>
      </c>
      <c r="K855" s="12">
        <v>0</v>
      </c>
      <c r="L855" s="12">
        <v>218966</v>
      </c>
      <c r="M855" s="12">
        <v>0</v>
      </c>
      <c r="N855" s="12">
        <v>1371416</v>
      </c>
    </row>
    <row r="856" spans="1:14" ht="24.75" customHeight="1">
      <c r="A856" s="10" t="s">
        <v>1964</v>
      </c>
      <c r="B856" s="10" t="s">
        <v>1965</v>
      </c>
      <c r="C856" s="10" t="s">
        <v>18</v>
      </c>
      <c r="D856" s="10" t="s">
        <v>19</v>
      </c>
      <c r="E856" s="10" t="s">
        <v>1962</v>
      </c>
      <c r="F856" s="10" t="s">
        <v>1963</v>
      </c>
      <c r="G856" s="11">
        <v>43636.482824074075</v>
      </c>
      <c r="H856" s="11">
        <v>43637.43284722222</v>
      </c>
      <c r="I856" s="10">
        <v>498600</v>
      </c>
      <c r="J856" s="12">
        <v>24930</v>
      </c>
      <c r="K856" s="12">
        <v>0</v>
      </c>
      <c r="L856" s="12">
        <v>89997</v>
      </c>
      <c r="M856" s="12">
        <v>0</v>
      </c>
      <c r="N856" s="12">
        <v>563667</v>
      </c>
    </row>
    <row r="857" spans="1:14" ht="24.75" customHeight="1">
      <c r="A857" s="7" t="s">
        <v>1966</v>
      </c>
      <c r="B857" s="7" t="s">
        <v>1967</v>
      </c>
      <c r="C857" s="7" t="s">
        <v>15</v>
      </c>
      <c r="D857" s="7" t="s">
        <v>19</v>
      </c>
      <c r="E857" s="7" t="s">
        <v>275</v>
      </c>
      <c r="F857" s="7" t="s">
        <v>276</v>
      </c>
      <c r="G857" s="8">
        <v>43636.522824074076</v>
      </c>
      <c r="H857" s="8">
        <v>43637.368159722224</v>
      </c>
      <c r="I857" s="7">
        <v>199900</v>
      </c>
      <c r="J857" s="9">
        <v>0</v>
      </c>
      <c r="K857" s="9">
        <v>0</v>
      </c>
      <c r="L857" s="9">
        <v>37981</v>
      </c>
      <c r="M857" s="9">
        <v>0</v>
      </c>
      <c r="N857" s="9">
        <v>237881</v>
      </c>
    </row>
    <row r="858" spans="1:14" ht="24.75" customHeight="1">
      <c r="A858" s="10" t="s">
        <v>1968</v>
      </c>
      <c r="B858" s="10" t="s">
        <v>37</v>
      </c>
      <c r="C858" s="10" t="s">
        <v>18</v>
      </c>
      <c r="D858" s="10" t="s">
        <v>19</v>
      </c>
      <c r="E858" s="10" t="s">
        <v>38</v>
      </c>
      <c r="F858" s="10" t="s">
        <v>39</v>
      </c>
      <c r="G858" s="11">
        <v>43636.63428240741</v>
      </c>
      <c r="H858" s="11">
        <v>43636.46760416667</v>
      </c>
      <c r="I858" s="10">
        <v>128658</v>
      </c>
      <c r="J858" s="12">
        <v>0</v>
      </c>
      <c r="K858" s="12">
        <v>0</v>
      </c>
      <c r="L858" s="12">
        <v>0</v>
      </c>
      <c r="M858" s="12">
        <v>0</v>
      </c>
      <c r="N858" s="12">
        <v>128658</v>
      </c>
    </row>
    <row r="859" spans="1:14" ht="24.75" customHeight="1">
      <c r="A859" s="10" t="s">
        <v>1971</v>
      </c>
      <c r="B859" s="10" t="s">
        <v>37</v>
      </c>
      <c r="C859" s="10" t="s">
        <v>18</v>
      </c>
      <c r="D859" s="10" t="s">
        <v>19</v>
      </c>
      <c r="E859" s="10" t="s">
        <v>38</v>
      </c>
      <c r="F859" s="10" t="s">
        <v>39</v>
      </c>
      <c r="G859" s="11">
        <v>43636.91755787037</v>
      </c>
      <c r="H859" s="11">
        <v>43636.75087962963</v>
      </c>
      <c r="I859" s="10">
        <v>92341</v>
      </c>
      <c r="J859" s="12">
        <v>0</v>
      </c>
      <c r="K859" s="12">
        <v>0</v>
      </c>
      <c r="L859" s="12">
        <v>0</v>
      </c>
      <c r="M859" s="12">
        <v>0</v>
      </c>
      <c r="N859" s="12">
        <v>92341</v>
      </c>
    </row>
    <row r="860" spans="1:14" ht="24.75" customHeight="1">
      <c r="A860" s="7" t="s">
        <v>1972</v>
      </c>
      <c r="B860" s="7" t="s">
        <v>1973</v>
      </c>
      <c r="C860" s="7" t="s">
        <v>18</v>
      </c>
      <c r="D860" s="7" t="s">
        <v>19</v>
      </c>
      <c r="E860" s="7" t="s">
        <v>1974</v>
      </c>
      <c r="F860" s="7" t="s">
        <v>1975</v>
      </c>
      <c r="G860" s="8">
        <v>43640.696435185186</v>
      </c>
      <c r="H860" s="8">
        <v>43643.461226851854</v>
      </c>
      <c r="I860" s="7">
        <v>231000</v>
      </c>
      <c r="J860" s="9">
        <v>4620</v>
      </c>
      <c r="K860" s="9">
        <v>0</v>
      </c>
      <c r="L860" s="9">
        <v>43012</v>
      </c>
      <c r="M860" s="9">
        <v>0</v>
      </c>
      <c r="N860" s="9">
        <v>269392</v>
      </c>
    </row>
    <row r="861" spans="1:14" ht="24.75" customHeight="1">
      <c r="A861" s="7" t="s">
        <v>1978</v>
      </c>
      <c r="B861" s="7" t="s">
        <v>1979</v>
      </c>
      <c r="C861" s="7" t="s">
        <v>18</v>
      </c>
      <c r="D861" s="7" t="s">
        <v>19</v>
      </c>
      <c r="E861" s="7" t="s">
        <v>183</v>
      </c>
      <c r="F861" s="7" t="s">
        <v>184</v>
      </c>
      <c r="G861" s="8">
        <v>43641.55395833333</v>
      </c>
      <c r="H861" s="8">
        <v>43642.51629629629</v>
      </c>
      <c r="I861" s="7">
        <v>1200</v>
      </c>
      <c r="J861" s="9">
        <v>0</v>
      </c>
      <c r="K861" s="9">
        <v>0</v>
      </c>
      <c r="L861" s="9">
        <v>228</v>
      </c>
      <c r="M861" s="9">
        <v>0</v>
      </c>
      <c r="N861" s="9">
        <v>1428</v>
      </c>
    </row>
    <row r="862" spans="1:14" ht="24.75" customHeight="1">
      <c r="A862" s="10" t="s">
        <v>1980</v>
      </c>
      <c r="B862" s="10" t="s">
        <v>1981</v>
      </c>
      <c r="C862" s="10" t="s">
        <v>18</v>
      </c>
      <c r="D862" s="10" t="s">
        <v>16</v>
      </c>
      <c r="E862" s="10" t="s">
        <v>20</v>
      </c>
      <c r="F862" s="10" t="s">
        <v>21</v>
      </c>
      <c r="G862" s="11">
        <v>43641.68038194445</v>
      </c>
      <c r="H862" s="11">
        <v>43641.68783564815</v>
      </c>
      <c r="I862" s="10">
        <v>668880</v>
      </c>
      <c r="J862" s="12">
        <v>0</v>
      </c>
      <c r="K862" s="12">
        <v>0</v>
      </c>
      <c r="L862" s="12">
        <v>0</v>
      </c>
      <c r="M862" s="12">
        <v>0</v>
      </c>
      <c r="N862" s="12">
        <v>668880</v>
      </c>
    </row>
    <row r="863" spans="1:14" ht="24.75" customHeight="1">
      <c r="A863" s="10" t="s">
        <v>1984</v>
      </c>
      <c r="B863" s="10" t="s">
        <v>1985</v>
      </c>
      <c r="C863" s="10" t="s">
        <v>18</v>
      </c>
      <c r="D863" s="10" t="s">
        <v>19</v>
      </c>
      <c r="E863" s="10" t="s">
        <v>255</v>
      </c>
      <c r="F863" s="10" t="s">
        <v>256</v>
      </c>
      <c r="G863" s="11">
        <v>43642.72708333333</v>
      </c>
      <c r="H863" s="11">
        <v>43643.7166087963</v>
      </c>
      <c r="I863" s="10">
        <v>1890000</v>
      </c>
      <c r="J863" s="12">
        <v>28350</v>
      </c>
      <c r="K863" s="12">
        <v>0</v>
      </c>
      <c r="L863" s="12">
        <v>353714</v>
      </c>
      <c r="M863" s="12">
        <v>0</v>
      </c>
      <c r="N863" s="12">
        <v>2215364</v>
      </c>
    </row>
    <row r="864" spans="1:14" ht="24.75" customHeight="1">
      <c r="A864" s="7" t="s">
        <v>1986</v>
      </c>
      <c r="B864" s="7" t="s">
        <v>1987</v>
      </c>
      <c r="C864" s="7" t="s">
        <v>18</v>
      </c>
      <c r="D864" s="7" t="s">
        <v>19</v>
      </c>
      <c r="E864" s="7" t="s">
        <v>136</v>
      </c>
      <c r="F864" s="7" t="s">
        <v>137</v>
      </c>
      <c r="G864" s="8">
        <v>43643.371203703704</v>
      </c>
      <c r="H864" s="8">
        <v>43643.484189814815</v>
      </c>
      <c r="I864" s="7">
        <v>9067.5</v>
      </c>
      <c r="J864" s="9">
        <v>0</v>
      </c>
      <c r="K864" s="9">
        <v>0</v>
      </c>
      <c r="L864" s="9">
        <v>1722.83</v>
      </c>
      <c r="M864" s="9">
        <v>0</v>
      </c>
      <c r="N864" s="9">
        <v>10790.33</v>
      </c>
    </row>
    <row r="865" spans="1:14" ht="24.75" customHeight="1">
      <c r="A865" s="10" t="s">
        <v>1988</v>
      </c>
      <c r="B865" s="10" t="s">
        <v>1989</v>
      </c>
      <c r="C865" s="10" t="s">
        <v>18</v>
      </c>
      <c r="D865" s="10" t="s">
        <v>16</v>
      </c>
      <c r="E865" s="10" t="s">
        <v>897</v>
      </c>
      <c r="F865" s="10" t="s">
        <v>898</v>
      </c>
      <c r="G865" s="11">
        <v>43643.506886574076</v>
      </c>
      <c r="H865" s="11">
        <v>43643.74506944444</v>
      </c>
      <c r="I865" s="10">
        <v>98</v>
      </c>
      <c r="J865" s="12">
        <v>0</v>
      </c>
      <c r="K865" s="12">
        <v>0</v>
      </c>
      <c r="L865" s="12">
        <v>0</v>
      </c>
      <c r="M865" s="12">
        <v>0</v>
      </c>
      <c r="N865" s="12">
        <v>98</v>
      </c>
    </row>
    <row r="866" spans="1:14" ht="24.75" customHeight="1">
      <c r="A866" s="7" t="s">
        <v>1990</v>
      </c>
      <c r="B866" s="7" t="s">
        <v>1991</v>
      </c>
      <c r="C866" s="7" t="s">
        <v>18</v>
      </c>
      <c r="D866" s="7" t="s">
        <v>16</v>
      </c>
      <c r="E866" s="7" t="s">
        <v>1992</v>
      </c>
      <c r="F866" s="7" t="s">
        <v>1993</v>
      </c>
      <c r="G866" s="8">
        <v>43643.521516203706</v>
      </c>
      <c r="H866" s="8">
        <v>43644.67034722222</v>
      </c>
      <c r="I866" s="7">
        <v>185</v>
      </c>
      <c r="J866" s="9">
        <v>0</v>
      </c>
      <c r="K866" s="9">
        <v>0</v>
      </c>
      <c r="L866" s="9">
        <v>35.15</v>
      </c>
      <c r="M866" s="9">
        <v>0</v>
      </c>
      <c r="N866" s="9">
        <v>220.15</v>
      </c>
    </row>
    <row r="867" spans="1:14" ht="24.75" customHeight="1">
      <c r="A867" s="10" t="s">
        <v>1994</v>
      </c>
      <c r="B867" s="10" t="s">
        <v>1995</v>
      </c>
      <c r="C867" s="10" t="s">
        <v>18</v>
      </c>
      <c r="D867" s="10" t="s">
        <v>19</v>
      </c>
      <c r="E867" s="10" t="s">
        <v>32</v>
      </c>
      <c r="F867" s="10" t="s">
        <v>33</v>
      </c>
      <c r="G867" s="11">
        <v>43647.666030092594</v>
      </c>
      <c r="H867" s="11">
        <v>43647.671377314815</v>
      </c>
      <c r="I867" s="10">
        <v>53952</v>
      </c>
      <c r="J867" s="12">
        <v>0</v>
      </c>
      <c r="K867" s="12">
        <v>0</v>
      </c>
      <c r="L867" s="12">
        <v>0</v>
      </c>
      <c r="M867" s="12">
        <v>0</v>
      </c>
      <c r="N867" s="12">
        <v>53952</v>
      </c>
    </row>
    <row r="868" spans="1:14" ht="24.75" customHeight="1">
      <c r="A868" s="7" t="s">
        <v>1996</v>
      </c>
      <c r="B868" s="7" t="s">
        <v>1997</v>
      </c>
      <c r="C868" s="7" t="s">
        <v>18</v>
      </c>
      <c r="D868" s="7" t="s">
        <v>19</v>
      </c>
      <c r="E868" s="7" t="s">
        <v>263</v>
      </c>
      <c r="F868" s="7" t="s">
        <v>264</v>
      </c>
      <c r="G868" s="8">
        <v>43649.50274305556</v>
      </c>
      <c r="H868" s="8">
        <v>43654.72375</v>
      </c>
      <c r="I868" s="7">
        <v>614.4</v>
      </c>
      <c r="J868" s="9">
        <v>0</v>
      </c>
      <c r="K868" s="9">
        <v>0</v>
      </c>
      <c r="L868" s="9">
        <v>0</v>
      </c>
      <c r="M868" s="9">
        <v>0</v>
      </c>
      <c r="N868" s="9">
        <v>614.4</v>
      </c>
    </row>
    <row r="869" spans="1:14" ht="24.75" customHeight="1">
      <c r="A869" s="10" t="s">
        <v>2002</v>
      </c>
      <c r="B869" s="10" t="s">
        <v>37</v>
      </c>
      <c r="C869" s="10" t="s">
        <v>18</v>
      </c>
      <c r="D869" s="10" t="s">
        <v>19</v>
      </c>
      <c r="E869" s="10" t="s">
        <v>38</v>
      </c>
      <c r="F869" s="10" t="s">
        <v>39</v>
      </c>
      <c r="G869" s="11">
        <v>43649.85091435185</v>
      </c>
      <c r="H869" s="11">
        <v>43649.68413194444</v>
      </c>
      <c r="I869" s="10">
        <v>103258</v>
      </c>
      <c r="J869" s="12">
        <v>0</v>
      </c>
      <c r="K869" s="12">
        <v>0</v>
      </c>
      <c r="L869" s="12">
        <v>0</v>
      </c>
      <c r="M869" s="12">
        <v>0</v>
      </c>
      <c r="N869" s="12">
        <v>103258</v>
      </c>
    </row>
    <row r="870" spans="1:14" ht="24.75" customHeight="1">
      <c r="A870" s="7" t="s">
        <v>2003</v>
      </c>
      <c r="B870" s="7" t="s">
        <v>2004</v>
      </c>
      <c r="C870" s="7" t="s">
        <v>18</v>
      </c>
      <c r="D870" s="7" t="s">
        <v>19</v>
      </c>
      <c r="E870" s="7" t="s">
        <v>28</v>
      </c>
      <c r="F870" s="7" t="s">
        <v>29</v>
      </c>
      <c r="G870" s="8">
        <v>43650.39915509259</v>
      </c>
      <c r="H870" s="8">
        <v>43650.40390046296</v>
      </c>
      <c r="I870" s="7">
        <v>1292940</v>
      </c>
      <c r="J870" s="9">
        <v>0</v>
      </c>
      <c r="K870" s="9">
        <v>0</v>
      </c>
      <c r="L870" s="9">
        <v>0</v>
      </c>
      <c r="M870" s="9">
        <v>0</v>
      </c>
      <c r="N870" s="9">
        <v>1292940</v>
      </c>
    </row>
    <row r="871" spans="1:14" ht="24.75" customHeight="1">
      <c r="A871" s="10" t="s">
        <v>2005</v>
      </c>
      <c r="B871" s="10" t="s">
        <v>2004</v>
      </c>
      <c r="C871" s="10" t="s">
        <v>18</v>
      </c>
      <c r="D871" s="10" t="s">
        <v>19</v>
      </c>
      <c r="E871" s="10" t="s">
        <v>28</v>
      </c>
      <c r="F871" s="10" t="s">
        <v>29</v>
      </c>
      <c r="G871" s="11">
        <v>43650.40960648148</v>
      </c>
      <c r="H871" s="11">
        <v>43650.413356481484</v>
      </c>
      <c r="I871" s="10">
        <v>155391</v>
      </c>
      <c r="J871" s="12">
        <v>0</v>
      </c>
      <c r="K871" s="12">
        <v>0</v>
      </c>
      <c r="L871" s="12">
        <v>0</v>
      </c>
      <c r="M871" s="12">
        <v>0</v>
      </c>
      <c r="N871" s="12">
        <v>155391</v>
      </c>
    </row>
    <row r="872" spans="1:14" ht="24.75" customHeight="1">
      <c r="A872" s="7" t="s">
        <v>2006</v>
      </c>
      <c r="B872" s="7" t="s">
        <v>2007</v>
      </c>
      <c r="C872" s="7" t="s">
        <v>18</v>
      </c>
      <c r="D872" s="7" t="s">
        <v>16</v>
      </c>
      <c r="E872" s="7" t="s">
        <v>245</v>
      </c>
      <c r="F872" s="7" t="s">
        <v>246</v>
      </c>
      <c r="G872" s="8">
        <v>43650.46046296296</v>
      </c>
      <c r="H872" s="8">
        <v>43654.67710648148</v>
      </c>
      <c r="I872" s="7">
        <v>40235</v>
      </c>
      <c r="J872" s="9">
        <v>0</v>
      </c>
      <c r="K872" s="9">
        <v>0</v>
      </c>
      <c r="L872" s="9">
        <v>7645</v>
      </c>
      <c r="M872" s="9">
        <v>0</v>
      </c>
      <c r="N872" s="9">
        <v>47880</v>
      </c>
    </row>
    <row r="873" spans="1:14" ht="24.75" customHeight="1">
      <c r="A873" s="10" t="s">
        <v>2008</v>
      </c>
      <c r="B873" s="10" t="s">
        <v>2009</v>
      </c>
      <c r="C873" s="10" t="s">
        <v>18</v>
      </c>
      <c r="D873" s="10" t="s">
        <v>19</v>
      </c>
      <c r="E873" s="10" t="s">
        <v>105</v>
      </c>
      <c r="F873" s="10" t="s">
        <v>106</v>
      </c>
      <c r="G873" s="11">
        <v>43650.494097222225</v>
      </c>
      <c r="H873" s="11">
        <v>43654.6784375</v>
      </c>
      <c r="I873" s="10">
        <v>152.25</v>
      </c>
      <c r="J873" s="12">
        <v>0</v>
      </c>
      <c r="K873" s="12">
        <v>0</v>
      </c>
      <c r="L873" s="12">
        <v>28.93</v>
      </c>
      <c r="M873" s="12">
        <v>0</v>
      </c>
      <c r="N873" s="12">
        <v>181.18</v>
      </c>
    </row>
    <row r="874" spans="1:14" ht="24.75" customHeight="1">
      <c r="A874" s="7" t="s">
        <v>2010</v>
      </c>
      <c r="B874" s="7" t="s">
        <v>2011</v>
      </c>
      <c r="C874" s="7" t="s">
        <v>18</v>
      </c>
      <c r="D874" s="7" t="s">
        <v>19</v>
      </c>
      <c r="E874" s="7" t="s">
        <v>141</v>
      </c>
      <c r="F874" s="7" t="s">
        <v>142</v>
      </c>
      <c r="G874" s="8">
        <v>43650.505474537036</v>
      </c>
      <c r="H874" s="8">
        <v>43654.68403935185</v>
      </c>
      <c r="I874" s="7">
        <v>150</v>
      </c>
      <c r="J874" s="9">
        <v>0</v>
      </c>
      <c r="K874" s="9">
        <v>0</v>
      </c>
      <c r="L874" s="9">
        <v>28.5</v>
      </c>
      <c r="M874" s="9">
        <v>0</v>
      </c>
      <c r="N874" s="9">
        <v>178.5</v>
      </c>
    </row>
    <row r="875" spans="1:14" ht="24.75" customHeight="1">
      <c r="A875" s="10" t="s">
        <v>2012</v>
      </c>
      <c r="B875" s="10" t="s">
        <v>2013</v>
      </c>
      <c r="C875" s="10" t="s">
        <v>18</v>
      </c>
      <c r="D875" s="10" t="s">
        <v>19</v>
      </c>
      <c r="E875" s="10" t="s">
        <v>92</v>
      </c>
      <c r="F875" s="10" t="s">
        <v>93</v>
      </c>
      <c r="G875" s="11">
        <v>43650.51405092593</v>
      </c>
      <c r="H875" s="11">
        <v>43654.68230324074</v>
      </c>
      <c r="I875" s="10">
        <v>17.5</v>
      </c>
      <c r="J875" s="12">
        <v>0</v>
      </c>
      <c r="K875" s="12">
        <v>0</v>
      </c>
      <c r="L875" s="12">
        <v>0</v>
      </c>
      <c r="M875" s="12">
        <v>0</v>
      </c>
      <c r="N875" s="12">
        <v>17.5</v>
      </c>
    </row>
    <row r="876" spans="1:14" ht="24.75" customHeight="1">
      <c r="A876" s="7" t="s">
        <v>2014</v>
      </c>
      <c r="B876" s="7" t="s">
        <v>2015</v>
      </c>
      <c r="C876" s="7" t="s">
        <v>18</v>
      </c>
      <c r="D876" s="7" t="s">
        <v>19</v>
      </c>
      <c r="E876" s="7" t="s">
        <v>1856</v>
      </c>
      <c r="F876" s="7" t="s">
        <v>1857</v>
      </c>
      <c r="G876" s="8">
        <v>43651.47591435185</v>
      </c>
      <c r="H876" s="8">
        <v>43654.67554398148</v>
      </c>
      <c r="I876" s="7">
        <v>1573.5</v>
      </c>
      <c r="J876" s="9">
        <v>15.74</v>
      </c>
      <c r="K876" s="9">
        <v>0</v>
      </c>
      <c r="L876" s="9">
        <v>295.97</v>
      </c>
      <c r="M876" s="9">
        <v>0</v>
      </c>
      <c r="N876" s="9">
        <v>1853.73</v>
      </c>
    </row>
    <row r="877" spans="1:14" ht="24.75" customHeight="1">
      <c r="A877" s="10" t="s">
        <v>2016</v>
      </c>
      <c r="B877" s="10" t="s">
        <v>2017</v>
      </c>
      <c r="C877" s="10" t="s">
        <v>18</v>
      </c>
      <c r="D877" s="10" t="s">
        <v>19</v>
      </c>
      <c r="E877" s="10" t="s">
        <v>175</v>
      </c>
      <c r="F877" s="10" t="s">
        <v>176</v>
      </c>
      <c r="G877" s="11">
        <v>43651.48564814815</v>
      </c>
      <c r="H877" s="11">
        <v>43654.67386574074</v>
      </c>
      <c r="I877" s="10">
        <v>149250</v>
      </c>
      <c r="J877" s="12">
        <v>1493</v>
      </c>
      <c r="K877" s="12">
        <v>0</v>
      </c>
      <c r="L877" s="12">
        <v>28074</v>
      </c>
      <c r="M877" s="12">
        <v>0</v>
      </c>
      <c r="N877" s="12">
        <v>175831</v>
      </c>
    </row>
    <row r="878" spans="1:14" ht="24.75" customHeight="1">
      <c r="A878" s="7" t="s">
        <v>2018</v>
      </c>
      <c r="B878" s="7" t="s">
        <v>2019</v>
      </c>
      <c r="C878" s="7" t="s">
        <v>18</v>
      </c>
      <c r="D878" s="7" t="s">
        <v>19</v>
      </c>
      <c r="E878" s="7" t="s">
        <v>170</v>
      </c>
      <c r="F878" s="7" t="s">
        <v>171</v>
      </c>
      <c r="G878" s="8">
        <v>43651.49344907407</v>
      </c>
      <c r="H878" s="8">
        <v>43654.65087962963</v>
      </c>
      <c r="I878" s="7">
        <v>56.88</v>
      </c>
      <c r="J878" s="9">
        <v>0.57</v>
      </c>
      <c r="K878" s="9">
        <v>0</v>
      </c>
      <c r="L878" s="9">
        <v>10.7</v>
      </c>
      <c r="M878" s="9">
        <v>0</v>
      </c>
      <c r="N878" s="9">
        <v>67.01</v>
      </c>
    </row>
    <row r="879" spans="1:14" ht="24.75" customHeight="1">
      <c r="A879" s="10" t="s">
        <v>2020</v>
      </c>
      <c r="B879" s="10" t="s">
        <v>2021</v>
      </c>
      <c r="C879" s="10" t="s">
        <v>18</v>
      </c>
      <c r="D879" s="10" t="s">
        <v>19</v>
      </c>
      <c r="E879" s="10" t="s">
        <v>2022</v>
      </c>
      <c r="F879" s="10" t="s">
        <v>2023</v>
      </c>
      <c r="G879" s="11">
        <v>43651.49831018518</v>
      </c>
      <c r="H879" s="11">
        <v>43654.64405092593</v>
      </c>
      <c r="I879" s="10">
        <v>300</v>
      </c>
      <c r="J879" s="12">
        <v>0</v>
      </c>
      <c r="K879" s="12">
        <v>0</v>
      </c>
      <c r="L879" s="12">
        <v>57</v>
      </c>
      <c r="M879" s="12">
        <v>0</v>
      </c>
      <c r="N879" s="12">
        <v>357</v>
      </c>
    </row>
    <row r="880" spans="1:14" ht="24.75" customHeight="1">
      <c r="A880" s="7" t="s">
        <v>2024</v>
      </c>
      <c r="B880" s="7" t="s">
        <v>2025</v>
      </c>
      <c r="C880" s="7" t="s">
        <v>18</v>
      </c>
      <c r="D880" s="7" t="s">
        <v>16</v>
      </c>
      <c r="E880" s="7" t="s">
        <v>40</v>
      </c>
      <c r="F880" s="7" t="s">
        <v>41</v>
      </c>
      <c r="G880" s="8">
        <v>43651.52457175926</v>
      </c>
      <c r="H880" s="8">
        <v>43651.61949074074</v>
      </c>
      <c r="I880" s="7">
        <v>95000</v>
      </c>
      <c r="J880" s="9">
        <v>0</v>
      </c>
      <c r="K880" s="9">
        <v>0</v>
      </c>
      <c r="L880" s="9">
        <v>0</v>
      </c>
      <c r="M880" s="9">
        <v>0</v>
      </c>
      <c r="N880" s="9">
        <v>95000</v>
      </c>
    </row>
    <row r="881" spans="1:14" ht="24.75" customHeight="1">
      <c r="A881" s="10" t="s">
        <v>2026</v>
      </c>
      <c r="B881" s="10" t="s">
        <v>2027</v>
      </c>
      <c r="C881" s="10" t="s">
        <v>18</v>
      </c>
      <c r="D881" s="10" t="s">
        <v>19</v>
      </c>
      <c r="E881" s="10" t="s">
        <v>1017</v>
      </c>
      <c r="F881" s="10" t="s">
        <v>1018</v>
      </c>
      <c r="G881" s="11">
        <v>43654.53089120371</v>
      </c>
      <c r="H881" s="11">
        <v>43658.378958333335</v>
      </c>
      <c r="I881" s="10">
        <v>187000</v>
      </c>
      <c r="J881" s="12">
        <v>28050</v>
      </c>
      <c r="K881" s="12">
        <v>0</v>
      </c>
      <c r="L881" s="12">
        <v>30200.5</v>
      </c>
      <c r="M881" s="12">
        <v>0</v>
      </c>
      <c r="N881" s="12">
        <v>189150.5</v>
      </c>
    </row>
    <row r="882" spans="1:14" ht="24.75" customHeight="1">
      <c r="A882" s="7" t="s">
        <v>2028</v>
      </c>
      <c r="B882" s="7" t="s">
        <v>2029</v>
      </c>
      <c r="C882" s="7" t="s">
        <v>18</v>
      </c>
      <c r="D882" s="7" t="s">
        <v>19</v>
      </c>
      <c r="E882" s="7" t="s">
        <v>1653</v>
      </c>
      <c r="F882" s="7" t="s">
        <v>1654</v>
      </c>
      <c r="G882" s="8">
        <v>43655.4437962963</v>
      </c>
      <c r="H882" s="8">
        <v>43656.76226851852</v>
      </c>
      <c r="I882" s="7">
        <v>100000</v>
      </c>
      <c r="J882" s="9">
        <v>0</v>
      </c>
      <c r="K882" s="9">
        <v>0</v>
      </c>
      <c r="L882" s="9">
        <v>0</v>
      </c>
      <c r="M882" s="9">
        <v>0</v>
      </c>
      <c r="N882" s="9">
        <v>100000</v>
      </c>
    </row>
    <row r="883" spans="1:14" ht="24.75" customHeight="1">
      <c r="A883" s="10" t="s">
        <v>2030</v>
      </c>
      <c r="B883" s="10" t="s">
        <v>2031</v>
      </c>
      <c r="C883" s="10" t="s">
        <v>18</v>
      </c>
      <c r="D883" s="10" t="s">
        <v>19</v>
      </c>
      <c r="E883" s="10" t="s">
        <v>2032</v>
      </c>
      <c r="F883" s="10" t="s">
        <v>2033</v>
      </c>
      <c r="G883" s="11">
        <v>43655.46199074074</v>
      </c>
      <c r="H883" s="11">
        <v>43656.77462962963</v>
      </c>
      <c r="I883" s="10">
        <v>6641600</v>
      </c>
      <c r="J883" s="12">
        <v>0</v>
      </c>
      <c r="K883" s="12">
        <v>0</v>
      </c>
      <c r="L883" s="12">
        <v>1261904</v>
      </c>
      <c r="M883" s="12">
        <v>0</v>
      </c>
      <c r="N883" s="12">
        <v>7903504</v>
      </c>
    </row>
    <row r="884" spans="1:14" ht="24.75" customHeight="1">
      <c r="A884" s="7" t="s">
        <v>2034</v>
      </c>
      <c r="B884" s="7" t="s">
        <v>2035</v>
      </c>
      <c r="C884" s="7" t="s">
        <v>18</v>
      </c>
      <c r="D884" s="7" t="s">
        <v>19</v>
      </c>
      <c r="E884" s="7" t="s">
        <v>306</v>
      </c>
      <c r="F884" s="7" t="s">
        <v>307</v>
      </c>
      <c r="G884" s="8">
        <v>43655.615590277775</v>
      </c>
      <c r="H884" s="8">
        <v>43658.38265046296</v>
      </c>
      <c r="I884" s="7">
        <v>145900</v>
      </c>
      <c r="J884" s="9">
        <v>1459</v>
      </c>
      <c r="K884" s="9">
        <v>0</v>
      </c>
      <c r="L884" s="9">
        <v>27444</v>
      </c>
      <c r="M884" s="9">
        <v>0</v>
      </c>
      <c r="N884" s="9">
        <v>171885</v>
      </c>
    </row>
    <row r="885" spans="1:14" ht="24.75" customHeight="1">
      <c r="A885" s="10" t="s">
        <v>2036</v>
      </c>
      <c r="B885" s="10" t="s">
        <v>2037</v>
      </c>
      <c r="C885" s="10" t="s">
        <v>18</v>
      </c>
      <c r="D885" s="10" t="s">
        <v>16</v>
      </c>
      <c r="E885" s="10" t="s">
        <v>77</v>
      </c>
      <c r="F885" s="10" t="s">
        <v>78</v>
      </c>
      <c r="G885" s="11">
        <v>43655.7262962963</v>
      </c>
      <c r="H885" s="11">
        <v>43658.38166666667</v>
      </c>
      <c r="I885" s="10">
        <v>789635</v>
      </c>
      <c r="J885" s="12">
        <v>0</v>
      </c>
      <c r="K885" s="12">
        <v>0</v>
      </c>
      <c r="L885" s="12">
        <v>150031</v>
      </c>
      <c r="M885" s="12">
        <v>0</v>
      </c>
      <c r="N885" s="12">
        <v>939666</v>
      </c>
    </row>
    <row r="886" spans="1:14" ht="24.75" customHeight="1">
      <c r="A886" s="7" t="s">
        <v>2038</v>
      </c>
      <c r="B886" s="7" t="s">
        <v>2039</v>
      </c>
      <c r="C886" s="7" t="s">
        <v>18</v>
      </c>
      <c r="D886" s="7" t="s">
        <v>19</v>
      </c>
      <c r="E886" s="7" t="s">
        <v>77</v>
      </c>
      <c r="F886" s="7" t="s">
        <v>78</v>
      </c>
      <c r="G886" s="8">
        <v>43655.73069444444</v>
      </c>
      <c r="H886" s="8">
        <v>43658.3815625</v>
      </c>
      <c r="I886" s="7">
        <v>21408</v>
      </c>
      <c r="J886" s="9">
        <v>214</v>
      </c>
      <c r="K886" s="9">
        <v>0</v>
      </c>
      <c r="L886" s="9">
        <v>4027</v>
      </c>
      <c r="M886" s="9">
        <v>0</v>
      </c>
      <c r="N886" s="9">
        <v>25221</v>
      </c>
    </row>
    <row r="887" spans="1:14" ht="24.75" customHeight="1">
      <c r="A887" s="10" t="s">
        <v>2040</v>
      </c>
      <c r="B887" s="10" t="s">
        <v>2041</v>
      </c>
      <c r="C887" s="10" t="s">
        <v>15</v>
      </c>
      <c r="D887" s="10" t="s">
        <v>46</v>
      </c>
      <c r="E887" s="10" t="s">
        <v>461</v>
      </c>
      <c r="F887" s="10" t="s">
        <v>462</v>
      </c>
      <c r="G887" s="11">
        <v>43655.78528935185</v>
      </c>
      <c r="H887" s="11">
        <v>43655.797638888886</v>
      </c>
      <c r="I887" s="10">
        <v>5426.7647035</v>
      </c>
      <c r="J887" s="12">
        <v>0</v>
      </c>
      <c r="K887" s="12">
        <v>0</v>
      </c>
      <c r="L887" s="12">
        <v>1031.085293665</v>
      </c>
      <c r="M887" s="12">
        <v>0</v>
      </c>
      <c r="N887" s="12">
        <v>6457.849997165</v>
      </c>
    </row>
    <row r="888" spans="1:14" ht="24.75" customHeight="1">
      <c r="A888" s="7" t="s">
        <v>2042</v>
      </c>
      <c r="B888" s="7" t="s">
        <v>37</v>
      </c>
      <c r="C888" s="7" t="s">
        <v>18</v>
      </c>
      <c r="D888" s="7" t="s">
        <v>19</v>
      </c>
      <c r="E888" s="7" t="s">
        <v>38</v>
      </c>
      <c r="F888" s="7" t="s">
        <v>39</v>
      </c>
      <c r="G888" s="8">
        <v>43656.56340277778</v>
      </c>
      <c r="H888" s="8">
        <v>43656.396678240744</v>
      </c>
      <c r="I888" s="7">
        <v>67618</v>
      </c>
      <c r="J888" s="9">
        <v>0</v>
      </c>
      <c r="K888" s="9">
        <v>0</v>
      </c>
      <c r="L888" s="9">
        <v>0</v>
      </c>
      <c r="M888" s="9">
        <v>0</v>
      </c>
      <c r="N888" s="9">
        <v>67618</v>
      </c>
    </row>
    <row r="889" spans="1:14" ht="24.75" customHeight="1">
      <c r="A889" s="10" t="s">
        <v>2043</v>
      </c>
      <c r="B889" s="10" t="s">
        <v>37</v>
      </c>
      <c r="C889" s="10" t="s">
        <v>18</v>
      </c>
      <c r="D889" s="10" t="s">
        <v>19</v>
      </c>
      <c r="E889" s="10" t="s">
        <v>38</v>
      </c>
      <c r="F889" s="10" t="s">
        <v>39</v>
      </c>
      <c r="G889" s="11">
        <v>43656.567557870374</v>
      </c>
      <c r="H889" s="11">
        <v>43656.40083333333</v>
      </c>
      <c r="I889" s="10">
        <v>187320</v>
      </c>
      <c r="J889" s="12">
        <v>0</v>
      </c>
      <c r="K889" s="12">
        <v>0</v>
      </c>
      <c r="L889" s="12">
        <v>0</v>
      </c>
      <c r="M889" s="12">
        <v>0</v>
      </c>
      <c r="N889" s="12">
        <v>187320</v>
      </c>
    </row>
    <row r="890" spans="1:14" ht="24.75" customHeight="1">
      <c r="A890" s="7" t="s">
        <v>2044</v>
      </c>
      <c r="B890" s="7" t="s">
        <v>2045</v>
      </c>
      <c r="C890" s="7" t="s">
        <v>18</v>
      </c>
      <c r="D890" s="7" t="s">
        <v>16</v>
      </c>
      <c r="E890" s="7" t="s">
        <v>1017</v>
      </c>
      <c r="F890" s="7" t="s">
        <v>1018</v>
      </c>
      <c r="G890" s="8">
        <v>43656.61153935185</v>
      </c>
      <c r="H890" s="8">
        <v>43656.749247685184</v>
      </c>
      <c r="I890" s="7">
        <v>406300</v>
      </c>
      <c r="J890" s="9">
        <v>65008</v>
      </c>
      <c r="K890" s="9">
        <v>0</v>
      </c>
      <c r="L890" s="9">
        <v>64845</v>
      </c>
      <c r="M890" s="9">
        <v>0</v>
      </c>
      <c r="N890" s="9">
        <v>406137</v>
      </c>
    </row>
    <row r="891" spans="1:14" ht="24.75" customHeight="1">
      <c r="A891" s="10" t="s">
        <v>2046</v>
      </c>
      <c r="B891" s="10" t="s">
        <v>2047</v>
      </c>
      <c r="C891" s="10" t="s">
        <v>18</v>
      </c>
      <c r="D891" s="10" t="s">
        <v>19</v>
      </c>
      <c r="E891" s="10" t="s">
        <v>92</v>
      </c>
      <c r="F891" s="10" t="s">
        <v>93</v>
      </c>
      <c r="G891" s="11">
        <v>43657.48887731481</v>
      </c>
      <c r="H891" s="11">
        <v>43664.50634259259</v>
      </c>
      <c r="I891" s="10">
        <v>28</v>
      </c>
      <c r="J891" s="12">
        <v>0</v>
      </c>
      <c r="K891" s="12">
        <v>0</v>
      </c>
      <c r="L891" s="12">
        <v>0</v>
      </c>
      <c r="M891" s="12">
        <v>0</v>
      </c>
      <c r="N891" s="12">
        <v>28</v>
      </c>
    </row>
    <row r="892" spans="1:14" ht="24.75" customHeight="1">
      <c r="A892" s="7" t="s">
        <v>2048</v>
      </c>
      <c r="B892" s="7" t="s">
        <v>2049</v>
      </c>
      <c r="C892" s="7" t="s">
        <v>18</v>
      </c>
      <c r="D892" s="7" t="s">
        <v>19</v>
      </c>
      <c r="E892" s="7" t="s">
        <v>92</v>
      </c>
      <c r="F892" s="7" t="s">
        <v>93</v>
      </c>
      <c r="G892" s="8">
        <v>43657.50068287037</v>
      </c>
      <c r="H892" s="8">
        <v>43658.66263888889</v>
      </c>
      <c r="I892" s="7">
        <v>28</v>
      </c>
      <c r="J892" s="9">
        <v>0</v>
      </c>
      <c r="K892" s="9">
        <v>0</v>
      </c>
      <c r="L892" s="9">
        <v>0</v>
      </c>
      <c r="M892" s="9">
        <v>0</v>
      </c>
      <c r="N892" s="9">
        <v>28</v>
      </c>
    </row>
    <row r="893" spans="1:14" ht="24.75" customHeight="1">
      <c r="A893" s="10" t="s">
        <v>2050</v>
      </c>
      <c r="B893" s="10" t="s">
        <v>2041</v>
      </c>
      <c r="C893" s="10" t="s">
        <v>15</v>
      </c>
      <c r="D893" s="10" t="s">
        <v>19</v>
      </c>
      <c r="E893" s="10" t="s">
        <v>461</v>
      </c>
      <c r="F893" s="10" t="s">
        <v>462</v>
      </c>
      <c r="G893" s="11">
        <v>43657.60983796296</v>
      </c>
      <c r="H893" s="11">
        <v>43657.61953703704</v>
      </c>
      <c r="I893" s="10">
        <v>5426.7647035</v>
      </c>
      <c r="J893" s="12">
        <v>0</v>
      </c>
      <c r="K893" s="12">
        <v>0</v>
      </c>
      <c r="L893" s="12">
        <v>1031.085293665</v>
      </c>
      <c r="M893" s="12">
        <v>0</v>
      </c>
      <c r="N893" s="12">
        <v>6457.849997165</v>
      </c>
    </row>
    <row r="894" spans="1:14" ht="24.75" customHeight="1">
      <c r="A894" s="7" t="s">
        <v>2051</v>
      </c>
      <c r="B894" s="7" t="s">
        <v>2052</v>
      </c>
      <c r="C894" s="7" t="s">
        <v>18</v>
      </c>
      <c r="D894" s="7" t="s">
        <v>19</v>
      </c>
      <c r="E894" s="7" t="s">
        <v>125</v>
      </c>
      <c r="F894" s="7" t="s">
        <v>126</v>
      </c>
      <c r="G894" s="8">
        <v>43657.70099537037</v>
      </c>
      <c r="H894" s="8">
        <v>43658.66271990741</v>
      </c>
      <c r="I894" s="7">
        <v>84000</v>
      </c>
      <c r="J894" s="9">
        <v>0</v>
      </c>
      <c r="K894" s="9">
        <v>0</v>
      </c>
      <c r="L894" s="9">
        <v>15960</v>
      </c>
      <c r="M894" s="9">
        <v>0</v>
      </c>
      <c r="N894" s="9">
        <v>99960</v>
      </c>
    </row>
    <row r="895" spans="1:14" ht="24.75" customHeight="1">
      <c r="A895" s="10" t="s">
        <v>2053</v>
      </c>
      <c r="B895" s="10" t="s">
        <v>2054</v>
      </c>
      <c r="C895" s="10" t="s">
        <v>18</v>
      </c>
      <c r="D895" s="10" t="s">
        <v>16</v>
      </c>
      <c r="E895" s="10" t="s">
        <v>195</v>
      </c>
      <c r="F895" s="10" t="s">
        <v>196</v>
      </c>
      <c r="G895" s="11">
        <v>43658.44002314815</v>
      </c>
      <c r="H895" s="11">
        <v>43664.50858796296</v>
      </c>
      <c r="I895" s="10">
        <v>28761.6</v>
      </c>
      <c r="J895" s="12">
        <v>0</v>
      </c>
      <c r="K895" s="12">
        <v>0</v>
      </c>
      <c r="L895" s="12">
        <v>5464.7</v>
      </c>
      <c r="M895" s="12">
        <v>0</v>
      </c>
      <c r="N895" s="12">
        <v>34226.3</v>
      </c>
    </row>
    <row r="896" spans="1:14" ht="24.75" customHeight="1">
      <c r="A896" s="7" t="s">
        <v>2055</v>
      </c>
      <c r="B896" s="7" t="s">
        <v>37</v>
      </c>
      <c r="C896" s="7" t="s">
        <v>18</v>
      </c>
      <c r="D896" s="7" t="s">
        <v>19</v>
      </c>
      <c r="E896" s="7" t="s">
        <v>38</v>
      </c>
      <c r="F896" s="7" t="s">
        <v>39</v>
      </c>
      <c r="G896" s="8">
        <v>43658.78428240741</v>
      </c>
      <c r="H896" s="8">
        <v>43658.61754629629</v>
      </c>
      <c r="I896" s="7">
        <v>44374</v>
      </c>
      <c r="J896" s="9">
        <v>0</v>
      </c>
      <c r="K896" s="9">
        <v>0</v>
      </c>
      <c r="L896" s="9">
        <v>0</v>
      </c>
      <c r="M896" s="9">
        <v>0</v>
      </c>
      <c r="N896" s="9">
        <v>44374</v>
      </c>
    </row>
    <row r="897" spans="1:14" ht="24.75" customHeight="1">
      <c r="A897" s="10" t="s">
        <v>2056</v>
      </c>
      <c r="B897" s="10" t="s">
        <v>37</v>
      </c>
      <c r="C897" s="10" t="s">
        <v>18</v>
      </c>
      <c r="D897" s="10" t="s">
        <v>19</v>
      </c>
      <c r="E897" s="10" t="s">
        <v>38</v>
      </c>
      <c r="F897" s="10" t="s">
        <v>39</v>
      </c>
      <c r="G897" s="11">
        <v>43658.7884375</v>
      </c>
      <c r="H897" s="11">
        <v>43658.62170138889</v>
      </c>
      <c r="I897" s="10">
        <v>170684</v>
      </c>
      <c r="J897" s="12">
        <v>0</v>
      </c>
      <c r="K897" s="12">
        <v>0</v>
      </c>
      <c r="L897" s="12">
        <v>0</v>
      </c>
      <c r="M897" s="12">
        <v>0</v>
      </c>
      <c r="N897" s="12">
        <v>170684</v>
      </c>
    </row>
    <row r="898" spans="1:14" ht="24.75" customHeight="1">
      <c r="A898" s="7" t="s">
        <v>2057</v>
      </c>
      <c r="B898" s="7" t="s">
        <v>2058</v>
      </c>
      <c r="C898" s="7" t="s">
        <v>18</v>
      </c>
      <c r="D898" s="7" t="s">
        <v>19</v>
      </c>
      <c r="E898" s="7" t="s">
        <v>125</v>
      </c>
      <c r="F898" s="7" t="s">
        <v>126</v>
      </c>
      <c r="G898" s="8">
        <v>43661.4174537037</v>
      </c>
      <c r="H898" s="8">
        <v>43664.504166666666</v>
      </c>
      <c r="I898" s="7">
        <v>322500</v>
      </c>
      <c r="J898" s="9">
        <v>6450</v>
      </c>
      <c r="K898" s="9">
        <v>0</v>
      </c>
      <c r="L898" s="9">
        <v>60050</v>
      </c>
      <c r="M898" s="9">
        <v>0</v>
      </c>
      <c r="N898" s="9">
        <v>376100</v>
      </c>
    </row>
    <row r="899" spans="1:14" ht="24.75" customHeight="1">
      <c r="A899" s="10" t="s">
        <v>2059</v>
      </c>
      <c r="B899" s="10" t="s">
        <v>2060</v>
      </c>
      <c r="C899" s="10" t="s">
        <v>18</v>
      </c>
      <c r="D899" s="10" t="s">
        <v>16</v>
      </c>
      <c r="E899" s="10" t="s">
        <v>1823</v>
      </c>
      <c r="F899" s="10" t="s">
        <v>1824</v>
      </c>
      <c r="G899" s="11">
        <v>43661.493159722224</v>
      </c>
      <c r="H899" s="11">
        <v>43661.54200231482</v>
      </c>
      <c r="I899" s="10">
        <v>5400740</v>
      </c>
      <c r="J899" s="12">
        <v>162022</v>
      </c>
      <c r="K899" s="12">
        <v>0</v>
      </c>
      <c r="L899" s="12">
        <v>995356</v>
      </c>
      <c r="M899" s="12">
        <v>0</v>
      </c>
      <c r="N899" s="12">
        <v>6234074</v>
      </c>
    </row>
    <row r="900" spans="1:14" ht="24.75" customHeight="1">
      <c r="A900" s="7" t="s">
        <v>2061</v>
      </c>
      <c r="B900" s="7" t="s">
        <v>37</v>
      </c>
      <c r="C900" s="7" t="s">
        <v>18</v>
      </c>
      <c r="D900" s="7" t="s">
        <v>16</v>
      </c>
      <c r="E900" s="7" t="s">
        <v>38</v>
      </c>
      <c r="F900" s="7" t="s">
        <v>39</v>
      </c>
      <c r="G900" s="8">
        <v>43663.8509375</v>
      </c>
      <c r="H900" s="8">
        <v>43663.68414351852</v>
      </c>
      <c r="I900" s="7">
        <v>261268</v>
      </c>
      <c r="J900" s="9">
        <v>0</v>
      </c>
      <c r="K900" s="9">
        <v>0</v>
      </c>
      <c r="L900" s="9">
        <v>0</v>
      </c>
      <c r="M900" s="9">
        <v>0</v>
      </c>
      <c r="N900" s="9">
        <v>261268</v>
      </c>
    </row>
    <row r="901" spans="1:14" ht="24.75" customHeight="1">
      <c r="A901" s="10" t="s">
        <v>2062</v>
      </c>
      <c r="B901" s="10" t="s">
        <v>37</v>
      </c>
      <c r="C901" s="10" t="s">
        <v>18</v>
      </c>
      <c r="D901" s="10" t="s">
        <v>16</v>
      </c>
      <c r="E901" s="10" t="s">
        <v>133</v>
      </c>
      <c r="F901" s="10" t="s">
        <v>134</v>
      </c>
      <c r="G901" s="11">
        <v>43663.8806712963</v>
      </c>
      <c r="H901" s="11">
        <v>43663.71388888889</v>
      </c>
      <c r="I901" s="10">
        <v>52265</v>
      </c>
      <c r="J901" s="12">
        <v>0</v>
      </c>
      <c r="K901" s="12">
        <v>0</v>
      </c>
      <c r="L901" s="12">
        <v>0</v>
      </c>
      <c r="M901" s="12">
        <v>0</v>
      </c>
      <c r="N901" s="12">
        <v>52265</v>
      </c>
    </row>
    <row r="902" spans="1:14" ht="24.75" customHeight="1">
      <c r="A902" s="7" t="s">
        <v>2063</v>
      </c>
      <c r="B902" s="7" t="s">
        <v>37</v>
      </c>
      <c r="C902" s="7" t="s">
        <v>18</v>
      </c>
      <c r="D902" s="7" t="s">
        <v>16</v>
      </c>
      <c r="E902" s="7" t="s">
        <v>133</v>
      </c>
      <c r="F902" s="7" t="s">
        <v>134</v>
      </c>
      <c r="G902" s="8">
        <v>43663.88349537037</v>
      </c>
      <c r="H902" s="8">
        <v>43663.71670138889</v>
      </c>
      <c r="I902" s="7">
        <v>45025</v>
      </c>
      <c r="J902" s="9">
        <v>0</v>
      </c>
      <c r="K902" s="9">
        <v>0</v>
      </c>
      <c r="L902" s="9">
        <v>0</v>
      </c>
      <c r="M902" s="9">
        <v>0</v>
      </c>
      <c r="N902" s="9">
        <v>45025</v>
      </c>
    </row>
    <row r="903" spans="1:14" ht="24.75" customHeight="1">
      <c r="A903" s="10" t="s">
        <v>2064</v>
      </c>
      <c r="B903" s="10" t="s">
        <v>2065</v>
      </c>
      <c r="C903" s="10" t="s">
        <v>18</v>
      </c>
      <c r="D903" s="10" t="s">
        <v>19</v>
      </c>
      <c r="E903" s="10" t="s">
        <v>2066</v>
      </c>
      <c r="F903" s="10" t="s">
        <v>2067</v>
      </c>
      <c r="G903" s="11">
        <v>43665.40960648148</v>
      </c>
      <c r="H903" s="11">
        <v>43668.52520833333</v>
      </c>
      <c r="I903" s="10">
        <v>195</v>
      </c>
      <c r="J903" s="12">
        <v>0</v>
      </c>
      <c r="K903" s="12">
        <v>0</v>
      </c>
      <c r="L903" s="12">
        <v>37.05</v>
      </c>
      <c r="M903" s="12">
        <v>0</v>
      </c>
      <c r="N903" s="12">
        <v>232.05</v>
      </c>
    </row>
    <row r="904" spans="1:14" ht="24.75" customHeight="1">
      <c r="A904" s="7" t="s">
        <v>2068</v>
      </c>
      <c r="B904" s="7" t="s">
        <v>2069</v>
      </c>
      <c r="C904" s="7" t="s">
        <v>18</v>
      </c>
      <c r="D904" s="7" t="s">
        <v>19</v>
      </c>
      <c r="E904" s="7" t="s">
        <v>2070</v>
      </c>
      <c r="F904" s="7" t="s">
        <v>2071</v>
      </c>
      <c r="G904" s="8">
        <v>43665.43267361111</v>
      </c>
      <c r="H904" s="8">
        <v>43668.65972222222</v>
      </c>
      <c r="I904" s="7">
        <v>403.9</v>
      </c>
      <c r="J904" s="9">
        <v>0</v>
      </c>
      <c r="K904" s="9">
        <v>0</v>
      </c>
      <c r="L904" s="9">
        <v>76.74</v>
      </c>
      <c r="M904" s="9">
        <v>0</v>
      </c>
      <c r="N904" s="9">
        <v>480.64</v>
      </c>
    </row>
    <row r="905" spans="1:14" ht="24.75" customHeight="1">
      <c r="A905" s="10" t="s">
        <v>2072</v>
      </c>
      <c r="B905" s="10" t="s">
        <v>2073</v>
      </c>
      <c r="C905" s="10" t="s">
        <v>18</v>
      </c>
      <c r="D905" s="10" t="s">
        <v>19</v>
      </c>
      <c r="E905" s="10" t="s">
        <v>2074</v>
      </c>
      <c r="F905" s="10" t="s">
        <v>2075</v>
      </c>
      <c r="G905" s="11">
        <v>43665.439884259256</v>
      </c>
      <c r="H905" s="11">
        <v>43668.66903935185</v>
      </c>
      <c r="I905" s="10">
        <v>158.4</v>
      </c>
      <c r="J905" s="12">
        <v>0</v>
      </c>
      <c r="K905" s="12">
        <v>0</v>
      </c>
      <c r="L905" s="12">
        <v>30.1</v>
      </c>
      <c r="M905" s="12">
        <v>0</v>
      </c>
      <c r="N905" s="12">
        <v>188.5</v>
      </c>
    </row>
    <row r="906" spans="1:14" ht="24.75" customHeight="1">
      <c r="A906" s="7" t="s">
        <v>2076</v>
      </c>
      <c r="B906" s="7" t="s">
        <v>2077</v>
      </c>
      <c r="C906" s="7" t="s">
        <v>18</v>
      </c>
      <c r="D906" s="7" t="s">
        <v>19</v>
      </c>
      <c r="E906" s="7" t="s">
        <v>201</v>
      </c>
      <c r="F906" s="7" t="s">
        <v>202</v>
      </c>
      <c r="G906" s="8">
        <v>43665.45511574074</v>
      </c>
      <c r="H906" s="8">
        <v>43668.66386574074</v>
      </c>
      <c r="I906" s="7">
        <v>1130</v>
      </c>
      <c r="J906" s="9">
        <v>11.3</v>
      </c>
      <c r="K906" s="9">
        <v>0</v>
      </c>
      <c r="L906" s="9">
        <v>212.55</v>
      </c>
      <c r="M906" s="9">
        <v>0</v>
      </c>
      <c r="N906" s="9">
        <v>1331.25</v>
      </c>
    </row>
    <row r="907" spans="1:14" ht="24.75" customHeight="1">
      <c r="A907" s="10" t="s">
        <v>2078</v>
      </c>
      <c r="B907" s="10" t="s">
        <v>1995</v>
      </c>
      <c r="C907" s="10" t="s">
        <v>18</v>
      </c>
      <c r="D907" s="10" t="s">
        <v>19</v>
      </c>
      <c r="E907" s="10" t="s">
        <v>32</v>
      </c>
      <c r="F907" s="10" t="s">
        <v>33</v>
      </c>
      <c r="G907" s="11">
        <v>43665.52909722222</v>
      </c>
      <c r="H907" s="11">
        <v>43665.53177083333</v>
      </c>
      <c r="I907" s="10">
        <v>53952</v>
      </c>
      <c r="J907" s="12">
        <v>0</v>
      </c>
      <c r="K907" s="12">
        <v>0</v>
      </c>
      <c r="L907" s="12">
        <v>0</v>
      </c>
      <c r="M907" s="12">
        <v>0</v>
      </c>
      <c r="N907" s="12">
        <v>53952</v>
      </c>
    </row>
    <row r="908" spans="1:14" ht="24.75" customHeight="1">
      <c r="A908" s="7" t="s">
        <v>2079</v>
      </c>
      <c r="B908" s="7" t="s">
        <v>37</v>
      </c>
      <c r="C908" s="7" t="s">
        <v>18</v>
      </c>
      <c r="D908" s="7" t="s">
        <v>16</v>
      </c>
      <c r="E908" s="7" t="s">
        <v>133</v>
      </c>
      <c r="F908" s="7" t="s">
        <v>134</v>
      </c>
      <c r="G908" s="8">
        <v>43668.58519675926</v>
      </c>
      <c r="H908" s="8">
        <v>43668.41836805556</v>
      </c>
      <c r="I908" s="7">
        <v>90819</v>
      </c>
      <c r="J908" s="9">
        <v>0</v>
      </c>
      <c r="K908" s="9">
        <v>0</v>
      </c>
      <c r="L908" s="9">
        <v>0</v>
      </c>
      <c r="M908" s="9">
        <v>0</v>
      </c>
      <c r="N908" s="9">
        <v>90819</v>
      </c>
    </row>
    <row r="909" spans="1:14" ht="24.75" customHeight="1">
      <c r="A909" s="10" t="s">
        <v>2080</v>
      </c>
      <c r="B909" s="10" t="s">
        <v>2081</v>
      </c>
      <c r="C909" s="10" t="s">
        <v>18</v>
      </c>
      <c r="D909" s="10" t="s">
        <v>16</v>
      </c>
      <c r="E909" s="10" t="s">
        <v>141</v>
      </c>
      <c r="F909" s="10" t="s">
        <v>142</v>
      </c>
      <c r="G909" s="11">
        <v>43669.65189814815</v>
      </c>
      <c r="H909" s="11">
        <v>43672.5246875</v>
      </c>
      <c r="I909" s="10">
        <v>180</v>
      </c>
      <c r="J909" s="12">
        <v>0</v>
      </c>
      <c r="K909" s="12">
        <v>0</v>
      </c>
      <c r="L909" s="12">
        <v>34.2</v>
      </c>
      <c r="M909" s="12">
        <v>0</v>
      </c>
      <c r="N909" s="12">
        <v>214.2</v>
      </c>
    </row>
    <row r="910" spans="1:14" ht="24.75" customHeight="1">
      <c r="A910" s="7" t="s">
        <v>2082</v>
      </c>
      <c r="B910" s="7" t="s">
        <v>2083</v>
      </c>
      <c r="C910" s="7" t="s">
        <v>18</v>
      </c>
      <c r="D910" s="7" t="s">
        <v>16</v>
      </c>
      <c r="E910" s="7" t="s">
        <v>28</v>
      </c>
      <c r="F910" s="7" t="s">
        <v>29</v>
      </c>
      <c r="G910" s="8">
        <v>43669.67166666667</v>
      </c>
      <c r="H910" s="8">
        <v>43669.676412037035</v>
      </c>
      <c r="I910" s="7">
        <v>18220</v>
      </c>
      <c r="J910" s="9">
        <v>0</v>
      </c>
      <c r="K910" s="9">
        <v>0</v>
      </c>
      <c r="L910" s="9">
        <v>0</v>
      </c>
      <c r="M910" s="9">
        <v>0</v>
      </c>
      <c r="N910" s="9">
        <v>18220</v>
      </c>
    </row>
    <row r="911" spans="1:14" ht="24.75" customHeight="1">
      <c r="A911" s="10" t="s">
        <v>2084</v>
      </c>
      <c r="B911" s="10" t="s">
        <v>2085</v>
      </c>
      <c r="C911" s="10" t="s">
        <v>15</v>
      </c>
      <c r="D911" s="10" t="s">
        <v>19</v>
      </c>
      <c r="E911" s="10" t="s">
        <v>2086</v>
      </c>
      <c r="F911" s="10" t="s">
        <v>2087</v>
      </c>
      <c r="G911" s="11">
        <v>43670.425</v>
      </c>
      <c r="H911" s="11">
        <v>43691.65211805556</v>
      </c>
      <c r="I911" s="10">
        <v>12500000</v>
      </c>
      <c r="J911" s="12">
        <v>0</v>
      </c>
      <c r="K911" s="12">
        <v>0</v>
      </c>
      <c r="L911" s="12">
        <v>0</v>
      </c>
      <c r="M911" s="12">
        <v>0</v>
      </c>
      <c r="N911" s="12">
        <v>12500000</v>
      </c>
    </row>
    <row r="912" spans="1:14" ht="24.75" customHeight="1">
      <c r="A912" s="7" t="s">
        <v>2088</v>
      </c>
      <c r="B912" s="7" t="s">
        <v>2089</v>
      </c>
      <c r="C912" s="7" t="s">
        <v>18</v>
      </c>
      <c r="D912" s="7" t="s">
        <v>19</v>
      </c>
      <c r="E912" s="7" t="s">
        <v>229</v>
      </c>
      <c r="F912" s="7" t="s">
        <v>230</v>
      </c>
      <c r="G912" s="8">
        <v>43670.476643518516</v>
      </c>
      <c r="H912" s="8">
        <v>43671.43267361111</v>
      </c>
      <c r="I912" s="7">
        <v>99050</v>
      </c>
      <c r="J912" s="9">
        <v>4953</v>
      </c>
      <c r="K912" s="9">
        <v>0</v>
      </c>
      <c r="L912" s="9">
        <v>17878</v>
      </c>
      <c r="M912" s="9">
        <v>0</v>
      </c>
      <c r="N912" s="9">
        <v>111975</v>
      </c>
    </row>
    <row r="913" spans="1:14" ht="24.75" customHeight="1">
      <c r="A913" s="10" t="s">
        <v>2090</v>
      </c>
      <c r="B913" s="10" t="s">
        <v>2091</v>
      </c>
      <c r="C913" s="10" t="s">
        <v>18</v>
      </c>
      <c r="D913" s="10" t="s">
        <v>19</v>
      </c>
      <c r="E913" s="10" t="s">
        <v>207</v>
      </c>
      <c r="F913" s="10" t="s">
        <v>208</v>
      </c>
      <c r="G913" s="11">
        <v>43670.49994212963</v>
      </c>
      <c r="H913" s="11">
        <v>43671.43146990741</v>
      </c>
      <c r="I913" s="10">
        <v>2219.1</v>
      </c>
      <c r="J913" s="12">
        <v>22.19</v>
      </c>
      <c r="K913" s="12">
        <v>0</v>
      </c>
      <c r="L913" s="12">
        <v>417.41</v>
      </c>
      <c r="M913" s="12">
        <v>0</v>
      </c>
      <c r="N913" s="12">
        <v>2614.32</v>
      </c>
    </row>
    <row r="914" spans="1:14" ht="24.75" customHeight="1">
      <c r="A914" s="7" t="s">
        <v>2092</v>
      </c>
      <c r="B914" s="7" t="s">
        <v>2093</v>
      </c>
      <c r="C914" s="7" t="s">
        <v>18</v>
      </c>
      <c r="D914" s="7" t="s">
        <v>16</v>
      </c>
      <c r="E914" s="7" t="s">
        <v>67</v>
      </c>
      <c r="F914" s="7" t="s">
        <v>68</v>
      </c>
      <c r="G914" s="8">
        <v>43671.42151620371</v>
      </c>
      <c r="H914" s="8">
        <v>43672.52361111111</v>
      </c>
      <c r="I914" s="7">
        <v>1293000</v>
      </c>
      <c r="J914" s="9">
        <v>25860</v>
      </c>
      <c r="K914" s="9">
        <v>0</v>
      </c>
      <c r="L914" s="9">
        <v>240757</v>
      </c>
      <c r="M914" s="9">
        <v>0</v>
      </c>
      <c r="N914" s="9">
        <v>1507897</v>
      </c>
    </row>
    <row r="915" spans="1:14" ht="24.75" customHeight="1">
      <c r="A915" s="10" t="s">
        <v>2094</v>
      </c>
      <c r="B915" s="10" t="s">
        <v>2095</v>
      </c>
      <c r="C915" s="10" t="s">
        <v>18</v>
      </c>
      <c r="D915" s="10" t="s">
        <v>19</v>
      </c>
      <c r="E915" s="10" t="s">
        <v>20</v>
      </c>
      <c r="F915" s="10" t="s">
        <v>21</v>
      </c>
      <c r="G915" s="11">
        <v>43671.43599537037</v>
      </c>
      <c r="H915" s="11">
        <v>43671.43827546296</v>
      </c>
      <c r="I915" s="10">
        <v>405360</v>
      </c>
      <c r="J915" s="12">
        <v>0</v>
      </c>
      <c r="K915" s="12">
        <v>0</v>
      </c>
      <c r="L915" s="12">
        <v>0</v>
      </c>
      <c r="M915" s="12">
        <v>0</v>
      </c>
      <c r="N915" s="12">
        <v>405360</v>
      </c>
    </row>
    <row r="916" spans="1:14" ht="24.75" customHeight="1">
      <c r="A916" s="7" t="s">
        <v>2096</v>
      </c>
      <c r="B916" s="7" t="s">
        <v>2097</v>
      </c>
      <c r="C916" s="7" t="s">
        <v>18</v>
      </c>
      <c r="D916" s="7" t="s">
        <v>16</v>
      </c>
      <c r="E916" s="7" t="s">
        <v>125</v>
      </c>
      <c r="F916" s="7" t="s">
        <v>126</v>
      </c>
      <c r="G916" s="8">
        <v>43671.732199074075</v>
      </c>
      <c r="H916" s="8">
        <v>43672.52263888889</v>
      </c>
      <c r="I916" s="7">
        <v>152400</v>
      </c>
      <c r="J916" s="9">
        <v>3048</v>
      </c>
      <c r="K916" s="9">
        <v>0</v>
      </c>
      <c r="L916" s="9">
        <v>28377</v>
      </c>
      <c r="M916" s="9">
        <v>0</v>
      </c>
      <c r="N916" s="9">
        <v>177729</v>
      </c>
    </row>
    <row r="917" spans="1:14" ht="24.75" customHeight="1">
      <c r="A917" s="10" t="s">
        <v>2098</v>
      </c>
      <c r="B917" s="10" t="s">
        <v>2099</v>
      </c>
      <c r="C917" s="10" t="s">
        <v>15</v>
      </c>
      <c r="D917" s="10" t="s">
        <v>16</v>
      </c>
      <c r="E917" s="10" t="s">
        <v>297</v>
      </c>
      <c r="F917" s="10" t="s">
        <v>298</v>
      </c>
      <c r="G917" s="11">
        <v>43672.65054398148</v>
      </c>
      <c r="H917" s="11">
        <v>43735.840208333335</v>
      </c>
      <c r="I917" s="10">
        <v>1991597</v>
      </c>
      <c r="J917" s="12">
        <v>0</v>
      </c>
      <c r="K917" s="12">
        <v>0</v>
      </c>
      <c r="L917" s="12">
        <v>378403.43</v>
      </c>
      <c r="M917" s="12">
        <v>0</v>
      </c>
      <c r="N917" s="12">
        <v>2370000.43</v>
      </c>
    </row>
    <row r="918" spans="1:14" ht="24.75" customHeight="1">
      <c r="A918" s="7" t="s">
        <v>2100</v>
      </c>
      <c r="B918" s="7" t="s">
        <v>1991</v>
      </c>
      <c r="C918" s="7" t="s">
        <v>18</v>
      </c>
      <c r="D918" s="7" t="s">
        <v>19</v>
      </c>
      <c r="E918" s="7" t="s">
        <v>2101</v>
      </c>
      <c r="F918" s="7" t="s">
        <v>2102</v>
      </c>
      <c r="G918" s="8">
        <v>43672.71513888889</v>
      </c>
      <c r="H918" s="8">
        <v>43672.75351851852</v>
      </c>
      <c r="I918" s="7">
        <v>191</v>
      </c>
      <c r="J918" s="9">
        <v>0</v>
      </c>
      <c r="K918" s="9">
        <v>0</v>
      </c>
      <c r="L918" s="9">
        <v>36.29</v>
      </c>
      <c r="M918" s="9">
        <v>0</v>
      </c>
      <c r="N918" s="9">
        <v>227.29</v>
      </c>
    </row>
    <row r="919" spans="1:14" ht="24.75" customHeight="1">
      <c r="A919" s="7" t="s">
        <v>2105</v>
      </c>
      <c r="B919" s="7" t="s">
        <v>2106</v>
      </c>
      <c r="C919" s="7" t="s">
        <v>15</v>
      </c>
      <c r="D919" s="7" t="s">
        <v>16</v>
      </c>
      <c r="E919" s="7" t="s">
        <v>30</v>
      </c>
      <c r="F919" s="7" t="s">
        <v>31</v>
      </c>
      <c r="G919" s="8">
        <v>43676.41376157408</v>
      </c>
      <c r="H919" s="8">
        <v>43676.43239583333</v>
      </c>
      <c r="I919" s="7">
        <v>4033613.76</v>
      </c>
      <c r="J919" s="9">
        <v>0</v>
      </c>
      <c r="K919" s="9">
        <v>0</v>
      </c>
      <c r="L919" s="9">
        <v>766386.6144</v>
      </c>
      <c r="M919" s="9">
        <v>0</v>
      </c>
      <c r="N919" s="9">
        <v>4800000.3744</v>
      </c>
    </row>
    <row r="920" spans="1:14" ht="24.75" customHeight="1">
      <c r="A920" s="10" t="s">
        <v>2107</v>
      </c>
      <c r="B920" s="10" t="s">
        <v>37</v>
      </c>
      <c r="C920" s="10" t="s">
        <v>18</v>
      </c>
      <c r="D920" s="10" t="s">
        <v>19</v>
      </c>
      <c r="E920" s="10" t="s">
        <v>133</v>
      </c>
      <c r="F920" s="10" t="s">
        <v>134</v>
      </c>
      <c r="G920" s="11">
        <v>43678.60056712963</v>
      </c>
      <c r="H920" s="11">
        <v>43678.433645833335</v>
      </c>
      <c r="I920" s="10">
        <v>30938</v>
      </c>
      <c r="J920" s="12">
        <v>0</v>
      </c>
      <c r="K920" s="12">
        <v>0</v>
      </c>
      <c r="L920" s="12">
        <v>0</v>
      </c>
      <c r="M920" s="12">
        <v>0</v>
      </c>
      <c r="N920" s="12">
        <v>30938</v>
      </c>
    </row>
    <row r="921" spans="1:14" ht="24.75" customHeight="1">
      <c r="A921" s="10" t="s">
        <v>2110</v>
      </c>
      <c r="B921" s="10" t="s">
        <v>2111</v>
      </c>
      <c r="C921" s="10" t="s">
        <v>15</v>
      </c>
      <c r="D921" s="10" t="s">
        <v>19</v>
      </c>
      <c r="E921" s="10" t="s">
        <v>199</v>
      </c>
      <c r="F921" s="10" t="s">
        <v>200</v>
      </c>
      <c r="G921" s="11">
        <v>43678.6309375</v>
      </c>
      <c r="H921" s="11">
        <v>43697.384201388886</v>
      </c>
      <c r="I921" s="10">
        <v>655462</v>
      </c>
      <c r="J921" s="12">
        <v>0</v>
      </c>
      <c r="K921" s="12">
        <v>0</v>
      </c>
      <c r="L921" s="12">
        <v>124537.78</v>
      </c>
      <c r="M921" s="12">
        <v>0</v>
      </c>
      <c r="N921" s="12">
        <v>779999.78</v>
      </c>
    </row>
    <row r="922" spans="1:14" ht="24.75" customHeight="1">
      <c r="A922" s="7" t="s">
        <v>2112</v>
      </c>
      <c r="B922" s="7" t="s">
        <v>2113</v>
      </c>
      <c r="C922" s="7" t="s">
        <v>18</v>
      </c>
      <c r="D922" s="7" t="s">
        <v>16</v>
      </c>
      <c r="E922" s="7" t="s">
        <v>306</v>
      </c>
      <c r="F922" s="7" t="s">
        <v>307</v>
      </c>
      <c r="G922" s="8">
        <v>43678.66244212963</v>
      </c>
      <c r="H922" s="8">
        <v>43682.68634259259</v>
      </c>
      <c r="I922" s="7">
        <v>291800</v>
      </c>
      <c r="J922" s="9">
        <v>2918</v>
      </c>
      <c r="K922" s="9">
        <v>0</v>
      </c>
      <c r="L922" s="9">
        <v>54888</v>
      </c>
      <c r="M922" s="9">
        <v>0</v>
      </c>
      <c r="N922" s="9">
        <v>343770</v>
      </c>
    </row>
    <row r="923" spans="1:14" ht="24.75" customHeight="1">
      <c r="A923" s="10" t="s">
        <v>2114</v>
      </c>
      <c r="B923" s="10" t="s">
        <v>2115</v>
      </c>
      <c r="C923" s="10" t="s">
        <v>18</v>
      </c>
      <c r="D923" s="10" t="s">
        <v>16</v>
      </c>
      <c r="E923" s="10" t="s">
        <v>1017</v>
      </c>
      <c r="F923" s="10" t="s">
        <v>1018</v>
      </c>
      <c r="G923" s="11">
        <v>43679.46807870371</v>
      </c>
      <c r="H923" s="11">
        <v>43682.68509259259</v>
      </c>
      <c r="I923" s="10">
        <v>195000</v>
      </c>
      <c r="J923" s="12">
        <v>29250</v>
      </c>
      <c r="K923" s="12">
        <v>0</v>
      </c>
      <c r="L923" s="12">
        <v>31493</v>
      </c>
      <c r="M923" s="12">
        <v>0</v>
      </c>
      <c r="N923" s="12">
        <v>197243</v>
      </c>
    </row>
    <row r="924" spans="1:14" ht="24.75" customHeight="1">
      <c r="A924" s="7" t="s">
        <v>2116</v>
      </c>
      <c r="B924" s="7" t="s">
        <v>2117</v>
      </c>
      <c r="C924" s="7" t="s">
        <v>18</v>
      </c>
      <c r="D924" s="7" t="s">
        <v>16</v>
      </c>
      <c r="E924" s="7" t="s">
        <v>592</v>
      </c>
      <c r="F924" s="7" t="s">
        <v>593</v>
      </c>
      <c r="G924" s="8">
        <v>43679.489074074074</v>
      </c>
      <c r="H924" s="8">
        <v>43684.47608796296</v>
      </c>
      <c r="I924" s="7">
        <v>32</v>
      </c>
      <c r="J924" s="9">
        <v>0</v>
      </c>
      <c r="K924" s="9">
        <v>0</v>
      </c>
      <c r="L924" s="9">
        <v>6.08</v>
      </c>
      <c r="M924" s="9">
        <v>0</v>
      </c>
      <c r="N924" s="9">
        <v>38.08</v>
      </c>
    </row>
    <row r="925" spans="1:14" ht="24.75" customHeight="1">
      <c r="A925" s="10" t="s">
        <v>2118</v>
      </c>
      <c r="B925" s="10" t="s">
        <v>2083</v>
      </c>
      <c r="C925" s="10" t="s">
        <v>18</v>
      </c>
      <c r="D925" s="10" t="s">
        <v>19</v>
      </c>
      <c r="E925" s="10" t="s">
        <v>28</v>
      </c>
      <c r="F925" s="10" t="s">
        <v>29</v>
      </c>
      <c r="G925" s="11">
        <v>43683.69925925926</v>
      </c>
      <c r="H925" s="11">
        <v>43683.71743055555</v>
      </c>
      <c r="I925" s="10">
        <v>2266931</v>
      </c>
      <c r="J925" s="12">
        <v>0</v>
      </c>
      <c r="K925" s="12">
        <v>0</v>
      </c>
      <c r="L925" s="12">
        <v>0</v>
      </c>
      <c r="M925" s="12">
        <v>0</v>
      </c>
      <c r="N925" s="12">
        <v>2266931</v>
      </c>
    </row>
    <row r="926" spans="1:14" ht="24.75" customHeight="1">
      <c r="A926" s="7" t="s">
        <v>2119</v>
      </c>
      <c r="B926" s="7" t="s">
        <v>37</v>
      </c>
      <c r="C926" s="7" t="s">
        <v>18</v>
      </c>
      <c r="D926" s="7" t="s">
        <v>16</v>
      </c>
      <c r="E926" s="7" t="s">
        <v>38</v>
      </c>
      <c r="F926" s="7" t="s">
        <v>39</v>
      </c>
      <c r="G926" s="8">
        <v>43683.93003472222</v>
      </c>
      <c r="H926" s="8">
        <v>43683.763020833336</v>
      </c>
      <c r="I926" s="7">
        <v>151768</v>
      </c>
      <c r="J926" s="9">
        <v>0</v>
      </c>
      <c r="K926" s="9">
        <v>0</v>
      </c>
      <c r="L926" s="9">
        <v>0</v>
      </c>
      <c r="M926" s="9">
        <v>0</v>
      </c>
      <c r="N926" s="9">
        <v>151768</v>
      </c>
    </row>
    <row r="927" spans="1:14" ht="24.75" customHeight="1">
      <c r="A927" s="10" t="s">
        <v>2120</v>
      </c>
      <c r="B927" s="10" t="s">
        <v>1995</v>
      </c>
      <c r="C927" s="10" t="s">
        <v>18</v>
      </c>
      <c r="D927" s="10" t="s">
        <v>19</v>
      </c>
      <c r="E927" s="10" t="s">
        <v>32</v>
      </c>
      <c r="F927" s="10" t="s">
        <v>33</v>
      </c>
      <c r="G927" s="11">
        <v>43684.410416666666</v>
      </c>
      <c r="H927" s="11">
        <v>43684.413402777776</v>
      </c>
      <c r="I927" s="10">
        <v>50754</v>
      </c>
      <c r="J927" s="12">
        <v>0</v>
      </c>
      <c r="K927" s="12">
        <v>0</v>
      </c>
      <c r="L927" s="12">
        <v>0</v>
      </c>
      <c r="M927" s="12">
        <v>0</v>
      </c>
      <c r="N927" s="12">
        <v>50754</v>
      </c>
    </row>
    <row r="928" spans="1:14" ht="24.75" customHeight="1">
      <c r="A928" s="7" t="s">
        <v>2121</v>
      </c>
      <c r="B928" s="7" t="s">
        <v>2122</v>
      </c>
      <c r="C928" s="7" t="s">
        <v>18</v>
      </c>
      <c r="D928" s="7" t="s">
        <v>16</v>
      </c>
      <c r="E928" s="7" t="s">
        <v>1017</v>
      </c>
      <c r="F928" s="7" t="s">
        <v>1018</v>
      </c>
      <c r="G928" s="8">
        <v>43685.44170138889</v>
      </c>
      <c r="H928" s="8">
        <v>43686.769270833334</v>
      </c>
      <c r="I928" s="7">
        <v>124950</v>
      </c>
      <c r="J928" s="9">
        <v>18743</v>
      </c>
      <c r="K928" s="9">
        <v>0</v>
      </c>
      <c r="L928" s="9">
        <v>20179</v>
      </c>
      <c r="M928" s="9">
        <v>0</v>
      </c>
      <c r="N928" s="9">
        <v>126386</v>
      </c>
    </row>
    <row r="929" spans="1:14" ht="24.75" customHeight="1">
      <c r="A929" s="10" t="s">
        <v>2123</v>
      </c>
      <c r="B929" s="10" t="s">
        <v>2124</v>
      </c>
      <c r="C929" s="10" t="s">
        <v>15</v>
      </c>
      <c r="D929" s="10" t="s">
        <v>19</v>
      </c>
      <c r="E929" s="10" t="s">
        <v>1823</v>
      </c>
      <c r="F929" s="10" t="s">
        <v>1824</v>
      </c>
      <c r="G929" s="11">
        <v>43685.70658564815</v>
      </c>
      <c r="H929" s="11">
        <v>43706.442881944444</v>
      </c>
      <c r="I929" s="10">
        <v>1824269</v>
      </c>
      <c r="J929" s="12">
        <v>0</v>
      </c>
      <c r="K929" s="12">
        <v>0</v>
      </c>
      <c r="L929" s="12">
        <v>346611.11</v>
      </c>
      <c r="M929" s="12">
        <v>0</v>
      </c>
      <c r="N929" s="12">
        <v>2170880.11</v>
      </c>
    </row>
    <row r="930" spans="1:14" ht="24.75" customHeight="1">
      <c r="A930" s="7" t="s">
        <v>2125</v>
      </c>
      <c r="B930" s="7" t="s">
        <v>37</v>
      </c>
      <c r="C930" s="7" t="s">
        <v>18</v>
      </c>
      <c r="D930" s="7" t="s">
        <v>16</v>
      </c>
      <c r="E930" s="7" t="s">
        <v>38</v>
      </c>
      <c r="F930" s="7" t="s">
        <v>39</v>
      </c>
      <c r="G930" s="8">
        <v>43685.93005787037</v>
      </c>
      <c r="H930" s="8">
        <v>43685.763020833336</v>
      </c>
      <c r="I930" s="7">
        <v>208568</v>
      </c>
      <c r="J930" s="9">
        <v>0</v>
      </c>
      <c r="K930" s="9">
        <v>0</v>
      </c>
      <c r="L930" s="9">
        <v>0</v>
      </c>
      <c r="M930" s="9">
        <v>0</v>
      </c>
      <c r="N930" s="9">
        <v>208568</v>
      </c>
    </row>
    <row r="931" spans="1:14" ht="24.75" customHeight="1">
      <c r="A931" s="10" t="s">
        <v>2126</v>
      </c>
      <c r="B931" s="10" t="s">
        <v>37</v>
      </c>
      <c r="C931" s="10" t="s">
        <v>18</v>
      </c>
      <c r="D931" s="10" t="s">
        <v>16</v>
      </c>
      <c r="E931" s="10" t="s">
        <v>38</v>
      </c>
      <c r="F931" s="10" t="s">
        <v>39</v>
      </c>
      <c r="G931" s="11">
        <v>43686.66337962963</v>
      </c>
      <c r="H931" s="11">
        <v>43686.496342592596</v>
      </c>
      <c r="I931" s="10">
        <v>95568</v>
      </c>
      <c r="J931" s="12">
        <v>0</v>
      </c>
      <c r="K931" s="12">
        <v>0</v>
      </c>
      <c r="L931" s="12">
        <v>0</v>
      </c>
      <c r="M931" s="12">
        <v>0</v>
      </c>
      <c r="N931" s="12">
        <v>95568</v>
      </c>
    </row>
    <row r="932" spans="1:14" ht="24.75" customHeight="1">
      <c r="A932" s="7" t="s">
        <v>2127</v>
      </c>
      <c r="B932" s="7" t="s">
        <v>2128</v>
      </c>
      <c r="C932" s="7" t="s">
        <v>18</v>
      </c>
      <c r="D932" s="7" t="s">
        <v>16</v>
      </c>
      <c r="E932" s="7" t="s">
        <v>92</v>
      </c>
      <c r="F932" s="7" t="s">
        <v>93</v>
      </c>
      <c r="G932" s="8">
        <v>43686.69375</v>
      </c>
      <c r="H932" s="8">
        <v>43689.483298611114</v>
      </c>
      <c r="I932" s="7">
        <v>10.5</v>
      </c>
      <c r="J932" s="9">
        <v>0</v>
      </c>
      <c r="K932" s="9">
        <v>0</v>
      </c>
      <c r="L932" s="9">
        <v>0</v>
      </c>
      <c r="M932" s="9">
        <v>0</v>
      </c>
      <c r="N932" s="9">
        <v>10.5</v>
      </c>
    </row>
    <row r="933" spans="1:14" ht="24.75" customHeight="1">
      <c r="A933" s="10" t="s">
        <v>2129</v>
      </c>
      <c r="B933" s="10" t="s">
        <v>2130</v>
      </c>
      <c r="C933" s="10" t="s">
        <v>18</v>
      </c>
      <c r="D933" s="10" t="s">
        <v>16</v>
      </c>
      <c r="E933" s="10" t="s">
        <v>1017</v>
      </c>
      <c r="F933" s="10" t="s">
        <v>1018</v>
      </c>
      <c r="G933" s="11">
        <v>43689.64175925926</v>
      </c>
      <c r="H933" s="11">
        <v>43690.691655092596</v>
      </c>
      <c r="I933" s="10">
        <v>97500</v>
      </c>
      <c r="J933" s="12">
        <v>14625</v>
      </c>
      <c r="K933" s="12">
        <v>0</v>
      </c>
      <c r="L933" s="12">
        <v>15746</v>
      </c>
      <c r="M933" s="12">
        <v>0</v>
      </c>
      <c r="N933" s="12">
        <v>98621</v>
      </c>
    </row>
    <row r="934" spans="1:14" ht="24.75" customHeight="1">
      <c r="A934" s="7" t="s">
        <v>2131</v>
      </c>
      <c r="B934" s="7" t="s">
        <v>2132</v>
      </c>
      <c r="C934" s="7" t="s">
        <v>18</v>
      </c>
      <c r="D934" s="7" t="s">
        <v>16</v>
      </c>
      <c r="E934" s="7" t="s">
        <v>2133</v>
      </c>
      <c r="F934" s="7" t="s">
        <v>2134</v>
      </c>
      <c r="G934" s="8">
        <v>43691.49265046296</v>
      </c>
      <c r="H934" s="8">
        <v>43697.710497685184</v>
      </c>
      <c r="I934" s="7">
        <v>4472000</v>
      </c>
      <c r="J934" s="9">
        <v>268320</v>
      </c>
      <c r="K934" s="9">
        <v>0</v>
      </c>
      <c r="L934" s="9">
        <v>798699</v>
      </c>
      <c r="M934" s="9">
        <v>0</v>
      </c>
      <c r="N934" s="9">
        <v>5002379</v>
      </c>
    </row>
    <row r="935" spans="1:14" ht="24.75" customHeight="1">
      <c r="A935" s="10" t="s">
        <v>2135</v>
      </c>
      <c r="B935" s="10" t="s">
        <v>2136</v>
      </c>
      <c r="C935" s="10" t="s">
        <v>18</v>
      </c>
      <c r="D935" s="10" t="s">
        <v>16</v>
      </c>
      <c r="E935" s="10" t="s">
        <v>105</v>
      </c>
      <c r="F935" s="10" t="s">
        <v>106</v>
      </c>
      <c r="G935" s="11">
        <v>43691.69547453704</v>
      </c>
      <c r="H935" s="11">
        <v>43691.7980787037</v>
      </c>
      <c r="I935" s="10">
        <v>294</v>
      </c>
      <c r="J935" s="12">
        <v>0</v>
      </c>
      <c r="K935" s="12">
        <v>0</v>
      </c>
      <c r="L935" s="12">
        <v>55.86</v>
      </c>
      <c r="M935" s="12">
        <v>0</v>
      </c>
      <c r="N935" s="12">
        <v>349.86</v>
      </c>
    </row>
    <row r="936" spans="1:14" ht="24.75" customHeight="1">
      <c r="A936" s="7" t="s">
        <v>2137</v>
      </c>
      <c r="B936" s="7" t="s">
        <v>2138</v>
      </c>
      <c r="C936" s="7" t="s">
        <v>18</v>
      </c>
      <c r="D936" s="7" t="s">
        <v>16</v>
      </c>
      <c r="E936" s="7" t="s">
        <v>52</v>
      </c>
      <c r="F936" s="7" t="s">
        <v>53</v>
      </c>
      <c r="G936" s="8">
        <v>43696.449594907404</v>
      </c>
      <c r="H936" s="8">
        <v>43697.43440972222</v>
      </c>
      <c r="I936" s="7">
        <v>2220198</v>
      </c>
      <c r="J936" s="9">
        <v>222020</v>
      </c>
      <c r="K936" s="9">
        <v>0</v>
      </c>
      <c r="L936" s="9">
        <v>379654</v>
      </c>
      <c r="M936" s="9">
        <v>0</v>
      </c>
      <c r="N936" s="9">
        <v>2377832</v>
      </c>
    </row>
    <row r="937" spans="1:14" ht="24.75" customHeight="1">
      <c r="A937" s="10" t="s">
        <v>2139</v>
      </c>
      <c r="B937" s="10" t="s">
        <v>2140</v>
      </c>
      <c r="C937" s="10" t="s">
        <v>18</v>
      </c>
      <c r="D937" s="10" t="s">
        <v>16</v>
      </c>
      <c r="E937" s="10" t="s">
        <v>229</v>
      </c>
      <c r="F937" s="10" t="s">
        <v>230</v>
      </c>
      <c r="G937" s="11">
        <v>43696.461018518516</v>
      </c>
      <c r="H937" s="11">
        <v>43697.68356481481</v>
      </c>
      <c r="I937" s="10">
        <v>104020</v>
      </c>
      <c r="J937" s="12">
        <v>5201</v>
      </c>
      <c r="K937" s="12">
        <v>0</v>
      </c>
      <c r="L937" s="12">
        <v>18776</v>
      </c>
      <c r="M937" s="12">
        <v>0</v>
      </c>
      <c r="N937" s="12">
        <v>117595</v>
      </c>
    </row>
    <row r="938" spans="1:14" ht="24.75" customHeight="1">
      <c r="A938" s="7" t="s">
        <v>2141</v>
      </c>
      <c r="B938" s="7" t="s">
        <v>2142</v>
      </c>
      <c r="C938" s="7" t="s">
        <v>18</v>
      </c>
      <c r="D938" s="7" t="s">
        <v>16</v>
      </c>
      <c r="E938" s="7" t="s">
        <v>225</v>
      </c>
      <c r="F938" s="7" t="s">
        <v>226</v>
      </c>
      <c r="G938" s="8">
        <v>43696.508310185185</v>
      </c>
      <c r="H938" s="8">
        <v>43699.726851851854</v>
      </c>
      <c r="I938" s="7">
        <v>86500</v>
      </c>
      <c r="J938" s="9">
        <v>865</v>
      </c>
      <c r="K938" s="9">
        <v>0</v>
      </c>
      <c r="L938" s="9">
        <v>16271</v>
      </c>
      <c r="M938" s="9">
        <v>0</v>
      </c>
      <c r="N938" s="9">
        <v>101906</v>
      </c>
    </row>
    <row r="939" spans="1:14" ht="24.75" customHeight="1">
      <c r="A939" s="10" t="s">
        <v>2143</v>
      </c>
      <c r="B939" s="10" t="s">
        <v>2144</v>
      </c>
      <c r="C939" s="10" t="s">
        <v>18</v>
      </c>
      <c r="D939" s="10" t="s">
        <v>16</v>
      </c>
      <c r="E939" s="10" t="s">
        <v>48</v>
      </c>
      <c r="F939" s="10" t="s">
        <v>49</v>
      </c>
      <c r="G939" s="11">
        <v>43696.63190972222</v>
      </c>
      <c r="H939" s="11">
        <v>43699.72012731482</v>
      </c>
      <c r="I939" s="10">
        <v>237927</v>
      </c>
      <c r="J939" s="12">
        <v>4759</v>
      </c>
      <c r="K939" s="12">
        <v>0</v>
      </c>
      <c r="L939" s="12">
        <v>44302</v>
      </c>
      <c r="M939" s="12">
        <v>0</v>
      </c>
      <c r="N939" s="12">
        <v>277470</v>
      </c>
    </row>
    <row r="940" spans="1:14" ht="24.75" customHeight="1">
      <c r="A940" s="7" t="s">
        <v>2145</v>
      </c>
      <c r="B940" s="7" t="s">
        <v>2146</v>
      </c>
      <c r="C940" s="7" t="s">
        <v>18</v>
      </c>
      <c r="D940" s="7" t="s">
        <v>16</v>
      </c>
      <c r="E940" s="7" t="s">
        <v>2147</v>
      </c>
      <c r="F940" s="7" t="s">
        <v>2148</v>
      </c>
      <c r="G940" s="8">
        <v>43696.72435185185</v>
      </c>
      <c r="H940" s="8">
        <v>43696.72692129629</v>
      </c>
      <c r="I940" s="7">
        <v>164640</v>
      </c>
      <c r="J940" s="9">
        <v>3293</v>
      </c>
      <c r="K940" s="9">
        <v>0</v>
      </c>
      <c r="L940" s="9">
        <v>30656</v>
      </c>
      <c r="M940" s="9">
        <v>0</v>
      </c>
      <c r="N940" s="9">
        <v>192003</v>
      </c>
    </row>
    <row r="941" spans="1:14" ht="24.75" customHeight="1">
      <c r="A941" s="10" t="s">
        <v>2149</v>
      </c>
      <c r="B941" s="10" t="s">
        <v>2150</v>
      </c>
      <c r="C941" s="10" t="s">
        <v>18</v>
      </c>
      <c r="D941" s="10" t="s">
        <v>19</v>
      </c>
      <c r="E941" s="10" t="s">
        <v>195</v>
      </c>
      <c r="F941" s="10" t="s">
        <v>196</v>
      </c>
      <c r="G941" s="11">
        <v>43697.44866898148</v>
      </c>
      <c r="H941" s="11">
        <v>43699.72770833333</v>
      </c>
      <c r="I941" s="10">
        <v>9320</v>
      </c>
      <c r="J941" s="12">
        <v>0</v>
      </c>
      <c r="K941" s="12">
        <v>0</v>
      </c>
      <c r="L941" s="12">
        <v>0</v>
      </c>
      <c r="M941" s="12">
        <v>0</v>
      </c>
      <c r="N941" s="12">
        <v>9320</v>
      </c>
    </row>
    <row r="942" spans="1:14" ht="24.75" customHeight="1">
      <c r="A942" s="7" t="s">
        <v>2151</v>
      </c>
      <c r="B942" s="7" t="s">
        <v>2152</v>
      </c>
      <c r="C942" s="7" t="s">
        <v>18</v>
      </c>
      <c r="D942" s="7" t="s">
        <v>16</v>
      </c>
      <c r="E942" s="7" t="s">
        <v>897</v>
      </c>
      <c r="F942" s="7" t="s">
        <v>898</v>
      </c>
      <c r="G942" s="8">
        <v>43698.518379629626</v>
      </c>
      <c r="H942" s="8">
        <v>43699.72877314815</v>
      </c>
      <c r="I942" s="7">
        <v>46</v>
      </c>
      <c r="J942" s="9">
        <v>0</v>
      </c>
      <c r="K942" s="9">
        <v>0</v>
      </c>
      <c r="L942" s="9">
        <v>0</v>
      </c>
      <c r="M942" s="9">
        <v>0</v>
      </c>
      <c r="N942" s="9">
        <v>46</v>
      </c>
    </row>
    <row r="943" spans="1:14" ht="24.75" customHeight="1">
      <c r="A943" s="10" t="s">
        <v>2153</v>
      </c>
      <c r="B943" s="10" t="s">
        <v>37</v>
      </c>
      <c r="C943" s="10" t="s">
        <v>18</v>
      </c>
      <c r="D943" s="10" t="s">
        <v>16</v>
      </c>
      <c r="E943" s="10" t="s">
        <v>38</v>
      </c>
      <c r="F943" s="10" t="s">
        <v>39</v>
      </c>
      <c r="G943" s="11">
        <v>43698.58424768518</v>
      </c>
      <c r="H943" s="11">
        <v>43698.41756944444</v>
      </c>
      <c r="I943" s="10">
        <v>677448</v>
      </c>
      <c r="J943" s="12">
        <v>0</v>
      </c>
      <c r="K943" s="12">
        <v>0</v>
      </c>
      <c r="L943" s="12">
        <v>0</v>
      </c>
      <c r="M943" s="12">
        <v>0</v>
      </c>
      <c r="N943" s="12">
        <v>677448</v>
      </c>
    </row>
    <row r="944" spans="1:14" ht="24.75" customHeight="1">
      <c r="A944" s="7" t="s">
        <v>2154</v>
      </c>
      <c r="B944" s="7" t="s">
        <v>37</v>
      </c>
      <c r="C944" s="7" t="s">
        <v>18</v>
      </c>
      <c r="D944" s="7" t="s">
        <v>16</v>
      </c>
      <c r="E944" s="7" t="s">
        <v>38</v>
      </c>
      <c r="F944" s="7" t="s">
        <v>39</v>
      </c>
      <c r="G944" s="8">
        <v>43698.58841435185</v>
      </c>
      <c r="H944" s="8">
        <v>43698.421747685185</v>
      </c>
      <c r="I944" s="7">
        <v>120218</v>
      </c>
      <c r="J944" s="9">
        <v>0</v>
      </c>
      <c r="K944" s="9">
        <v>0</v>
      </c>
      <c r="L944" s="9">
        <v>0</v>
      </c>
      <c r="M944" s="9">
        <v>0</v>
      </c>
      <c r="N944" s="9">
        <v>120218</v>
      </c>
    </row>
    <row r="945" spans="1:14" ht="24.75" customHeight="1">
      <c r="A945" s="10" t="s">
        <v>2155</v>
      </c>
      <c r="B945" s="10" t="s">
        <v>1995</v>
      </c>
      <c r="C945" s="10" t="s">
        <v>18</v>
      </c>
      <c r="D945" s="10" t="s">
        <v>16</v>
      </c>
      <c r="E945" s="10" t="s">
        <v>32</v>
      </c>
      <c r="F945" s="10" t="s">
        <v>33</v>
      </c>
      <c r="G945" s="11">
        <v>43698.71082175926</v>
      </c>
      <c r="H945" s="11">
        <v>43698.71471064815</v>
      </c>
      <c r="I945" s="10">
        <v>67990</v>
      </c>
      <c r="J945" s="12">
        <v>0</v>
      </c>
      <c r="K945" s="12">
        <v>0</v>
      </c>
      <c r="L945" s="12">
        <v>0</v>
      </c>
      <c r="M945" s="12">
        <v>0</v>
      </c>
      <c r="N945" s="12">
        <v>67990</v>
      </c>
    </row>
    <row r="946" spans="1:14" ht="24.75" customHeight="1">
      <c r="A946" s="7" t="s">
        <v>2156</v>
      </c>
      <c r="B946" s="7" t="s">
        <v>2157</v>
      </c>
      <c r="C946" s="7" t="s">
        <v>15</v>
      </c>
      <c r="D946" s="7" t="s">
        <v>16</v>
      </c>
      <c r="E946" s="7" t="s">
        <v>26</v>
      </c>
      <c r="F946" s="7" t="s">
        <v>27</v>
      </c>
      <c r="G946" s="8">
        <v>43700.665601851855</v>
      </c>
      <c r="H946" s="8">
        <v>43710.56072916667</v>
      </c>
      <c r="I946" s="7">
        <v>1189119</v>
      </c>
      <c r="J946" s="9">
        <v>0</v>
      </c>
      <c r="K946" s="9">
        <v>0</v>
      </c>
      <c r="L946" s="9">
        <v>225932.61</v>
      </c>
      <c r="M946" s="9">
        <v>0</v>
      </c>
      <c r="N946" s="9">
        <v>1415051.61</v>
      </c>
    </row>
    <row r="947" spans="1:14" ht="24.75" customHeight="1">
      <c r="A947" s="10" t="s">
        <v>2158</v>
      </c>
      <c r="B947" s="10" t="s">
        <v>2159</v>
      </c>
      <c r="C947" s="10" t="s">
        <v>15</v>
      </c>
      <c r="D947" s="10" t="s">
        <v>16</v>
      </c>
      <c r="E947" s="10" t="s">
        <v>2160</v>
      </c>
      <c r="F947" s="10" t="s">
        <v>2161</v>
      </c>
      <c r="G947" s="11">
        <v>43700.76111111111</v>
      </c>
      <c r="H947" s="11">
        <v>43817.725798611114</v>
      </c>
      <c r="I947" s="10">
        <v>21211500</v>
      </c>
      <c r="J947" s="12">
        <v>0</v>
      </c>
      <c r="K947" s="12">
        <v>0</v>
      </c>
      <c r="L947" s="12">
        <v>0</v>
      </c>
      <c r="M947" s="12">
        <v>0</v>
      </c>
      <c r="N947" s="12">
        <v>21211500</v>
      </c>
    </row>
    <row r="948" spans="1:14" ht="24.75" customHeight="1">
      <c r="A948" s="10" t="s">
        <v>2164</v>
      </c>
      <c r="B948" s="10" t="s">
        <v>2165</v>
      </c>
      <c r="C948" s="10" t="s">
        <v>18</v>
      </c>
      <c r="D948" s="10" t="s">
        <v>16</v>
      </c>
      <c r="E948" s="10" t="s">
        <v>301</v>
      </c>
      <c r="F948" s="10" t="s">
        <v>302</v>
      </c>
      <c r="G948" s="11">
        <v>43703.67228009259</v>
      </c>
      <c r="H948" s="11">
        <v>43710.491423611114</v>
      </c>
      <c r="I948" s="10">
        <v>600</v>
      </c>
      <c r="J948" s="12">
        <v>0</v>
      </c>
      <c r="K948" s="12">
        <v>0</v>
      </c>
      <c r="L948" s="12">
        <v>114</v>
      </c>
      <c r="M948" s="12">
        <v>0</v>
      </c>
      <c r="N948" s="12">
        <v>714</v>
      </c>
    </row>
    <row r="949" spans="1:14" ht="24.75" customHeight="1">
      <c r="A949" s="7" t="s">
        <v>2166</v>
      </c>
      <c r="B949" s="7" t="s">
        <v>2167</v>
      </c>
      <c r="C949" s="7" t="s">
        <v>18</v>
      </c>
      <c r="D949" s="7" t="s">
        <v>16</v>
      </c>
      <c r="E949" s="7" t="s">
        <v>136</v>
      </c>
      <c r="F949" s="7" t="s">
        <v>137</v>
      </c>
      <c r="G949" s="8">
        <v>43703.68877314815</v>
      </c>
      <c r="H949" s="8">
        <v>43710.56229166667</v>
      </c>
      <c r="I949" s="7">
        <v>1841.96</v>
      </c>
      <c r="J949" s="9">
        <v>0</v>
      </c>
      <c r="K949" s="9">
        <v>0</v>
      </c>
      <c r="L949" s="9">
        <v>349.97</v>
      </c>
      <c r="M949" s="9">
        <v>0</v>
      </c>
      <c r="N949" s="9">
        <v>2191.93</v>
      </c>
    </row>
    <row r="950" spans="1:14" ht="24.75" customHeight="1">
      <c r="A950" s="10" t="s">
        <v>2168</v>
      </c>
      <c r="B950" s="10" t="s">
        <v>2169</v>
      </c>
      <c r="C950" s="10" t="s">
        <v>18</v>
      </c>
      <c r="D950" s="10" t="s">
        <v>16</v>
      </c>
      <c r="E950" s="10" t="s">
        <v>20</v>
      </c>
      <c r="F950" s="10" t="s">
        <v>21</v>
      </c>
      <c r="G950" s="11">
        <v>43704.495150462964</v>
      </c>
      <c r="H950" s="11">
        <v>43704.49894675926</v>
      </c>
      <c r="I950" s="10">
        <v>189000</v>
      </c>
      <c r="J950" s="12">
        <v>0</v>
      </c>
      <c r="K950" s="12">
        <v>0</v>
      </c>
      <c r="L950" s="12">
        <v>0</v>
      </c>
      <c r="M950" s="12">
        <v>0</v>
      </c>
      <c r="N950" s="12">
        <v>189000</v>
      </c>
    </row>
    <row r="951" spans="1:14" ht="24.75" customHeight="1">
      <c r="A951" s="10" t="s">
        <v>2172</v>
      </c>
      <c r="B951" s="10" t="s">
        <v>2173</v>
      </c>
      <c r="C951" s="10" t="s">
        <v>18</v>
      </c>
      <c r="D951" s="10" t="s">
        <v>16</v>
      </c>
      <c r="E951" s="10" t="s">
        <v>2174</v>
      </c>
      <c r="F951" s="10" t="s">
        <v>2175</v>
      </c>
      <c r="G951" s="11">
        <v>43704.69935185185</v>
      </c>
      <c r="H951" s="11">
        <v>43710.54960648148</v>
      </c>
      <c r="I951" s="10">
        <v>1684.35</v>
      </c>
      <c r="J951" s="12">
        <v>0</v>
      </c>
      <c r="K951" s="12">
        <v>0</v>
      </c>
      <c r="L951" s="12">
        <v>320.03</v>
      </c>
      <c r="M951" s="12">
        <v>0</v>
      </c>
      <c r="N951" s="12">
        <v>2004.38</v>
      </c>
    </row>
    <row r="952" spans="1:14" ht="24.75" customHeight="1">
      <c r="A952" s="7" t="s">
        <v>2176</v>
      </c>
      <c r="B952" s="7" t="s">
        <v>2177</v>
      </c>
      <c r="C952" s="7" t="s">
        <v>18</v>
      </c>
      <c r="D952" s="7" t="s">
        <v>16</v>
      </c>
      <c r="E952" s="7" t="s">
        <v>219</v>
      </c>
      <c r="F952" s="7" t="s">
        <v>220</v>
      </c>
      <c r="G952" s="8">
        <v>43705.615011574075</v>
      </c>
      <c r="H952" s="8">
        <v>43706.7143287037</v>
      </c>
      <c r="I952" s="7">
        <v>480102</v>
      </c>
      <c r="J952" s="9">
        <v>0</v>
      </c>
      <c r="K952" s="9">
        <v>0</v>
      </c>
      <c r="L952" s="9">
        <v>91219</v>
      </c>
      <c r="M952" s="9">
        <v>0</v>
      </c>
      <c r="N952" s="9">
        <v>571321</v>
      </c>
    </row>
    <row r="953" spans="1:14" ht="24.75" customHeight="1">
      <c r="A953" s="10" t="s">
        <v>2178</v>
      </c>
      <c r="B953" s="10" t="s">
        <v>2179</v>
      </c>
      <c r="C953" s="10" t="s">
        <v>18</v>
      </c>
      <c r="D953" s="10" t="s">
        <v>16</v>
      </c>
      <c r="E953" s="10" t="s">
        <v>1357</v>
      </c>
      <c r="F953" s="10" t="s">
        <v>1358</v>
      </c>
      <c r="G953" s="11">
        <v>43706.37709490741</v>
      </c>
      <c r="H953" s="11">
        <v>43710.76101851852</v>
      </c>
      <c r="I953" s="10">
        <v>37252.03</v>
      </c>
      <c r="J953" s="12">
        <v>1490.08</v>
      </c>
      <c r="K953" s="12">
        <v>0</v>
      </c>
      <c r="L953" s="12">
        <v>6794.77</v>
      </c>
      <c r="M953" s="12">
        <v>0</v>
      </c>
      <c r="N953" s="12">
        <v>42556.72</v>
      </c>
    </row>
    <row r="954" spans="1:14" ht="24.75" customHeight="1">
      <c r="A954" s="7" t="s">
        <v>2180</v>
      </c>
      <c r="B954" s="7" t="s">
        <v>2181</v>
      </c>
      <c r="C954" s="7" t="s">
        <v>18</v>
      </c>
      <c r="D954" s="7" t="s">
        <v>16</v>
      </c>
      <c r="E954" s="7" t="s">
        <v>306</v>
      </c>
      <c r="F954" s="7" t="s">
        <v>307</v>
      </c>
      <c r="G954" s="8">
        <v>43706.43855324074</v>
      </c>
      <c r="H954" s="8">
        <v>43710.512557870374</v>
      </c>
      <c r="I954" s="7">
        <v>291800</v>
      </c>
      <c r="J954" s="9">
        <v>2918</v>
      </c>
      <c r="K954" s="9">
        <v>0</v>
      </c>
      <c r="L954" s="9">
        <v>54888</v>
      </c>
      <c r="M954" s="9">
        <v>0</v>
      </c>
      <c r="N954" s="9">
        <v>343770</v>
      </c>
    </row>
    <row r="955" spans="1:14" ht="24.75" customHeight="1">
      <c r="A955" s="10" t="s">
        <v>2182</v>
      </c>
      <c r="B955" s="10" t="s">
        <v>2183</v>
      </c>
      <c r="C955" s="10" t="s">
        <v>15</v>
      </c>
      <c r="D955" s="10" t="s">
        <v>16</v>
      </c>
      <c r="E955" s="10" t="s">
        <v>2184</v>
      </c>
      <c r="F955" s="10" t="s">
        <v>2185</v>
      </c>
      <c r="G955" s="11">
        <v>43706.48681712963</v>
      </c>
      <c r="H955" s="11">
        <v>43714.518958333334</v>
      </c>
      <c r="I955" s="10">
        <v>975667</v>
      </c>
      <c r="J955" s="12">
        <v>0</v>
      </c>
      <c r="K955" s="12">
        <v>0</v>
      </c>
      <c r="L955" s="12">
        <v>0</v>
      </c>
      <c r="M955" s="12">
        <v>0</v>
      </c>
      <c r="N955" s="12">
        <v>975667</v>
      </c>
    </row>
    <row r="956" spans="1:14" ht="24.75" customHeight="1">
      <c r="A956" s="7" t="s">
        <v>2186</v>
      </c>
      <c r="B956" s="7" t="s">
        <v>2187</v>
      </c>
      <c r="C956" s="7" t="s">
        <v>15</v>
      </c>
      <c r="D956" s="7" t="s">
        <v>19</v>
      </c>
      <c r="E956" s="7" t="s">
        <v>56</v>
      </c>
      <c r="F956" s="7" t="s">
        <v>57</v>
      </c>
      <c r="G956" s="8">
        <v>43706.663298611114</v>
      </c>
      <c r="H956" s="8">
        <v>43710.75996527778</v>
      </c>
      <c r="I956" s="7">
        <v>1898219</v>
      </c>
      <c r="J956" s="9">
        <v>0</v>
      </c>
      <c r="K956" s="9">
        <v>0</v>
      </c>
      <c r="L956" s="9">
        <v>360661.61</v>
      </c>
      <c r="M956" s="9">
        <v>0</v>
      </c>
      <c r="N956" s="9">
        <v>2258880.61</v>
      </c>
    </row>
    <row r="957" spans="1:14" ht="24.75" customHeight="1">
      <c r="A957" s="10" t="s">
        <v>2188</v>
      </c>
      <c r="B957" s="10" t="s">
        <v>2171</v>
      </c>
      <c r="C957" s="10" t="s">
        <v>18</v>
      </c>
      <c r="D957" s="10" t="s">
        <v>16</v>
      </c>
      <c r="E957" s="10" t="s">
        <v>1017</v>
      </c>
      <c r="F957" s="10" t="s">
        <v>1018</v>
      </c>
      <c r="G957" s="11">
        <v>43707.47361111111</v>
      </c>
      <c r="H957" s="11">
        <v>43710.47523148148</v>
      </c>
      <c r="I957" s="10">
        <v>137500</v>
      </c>
      <c r="J957" s="12">
        <v>20625</v>
      </c>
      <c r="K957" s="12">
        <v>0</v>
      </c>
      <c r="L957" s="12">
        <v>22206</v>
      </c>
      <c r="M957" s="12">
        <v>0</v>
      </c>
      <c r="N957" s="12">
        <v>139081</v>
      </c>
    </row>
    <row r="958" spans="1:14" ht="24.75" customHeight="1">
      <c r="A958" s="10" t="s">
        <v>2195</v>
      </c>
      <c r="B958" s="10" t="s">
        <v>2194</v>
      </c>
      <c r="C958" s="10" t="s">
        <v>18</v>
      </c>
      <c r="D958" s="10" t="s">
        <v>19</v>
      </c>
      <c r="E958" s="10" t="s">
        <v>1839</v>
      </c>
      <c r="F958" s="10" t="s">
        <v>1840</v>
      </c>
      <c r="G958" s="11">
        <v>43711.492743055554</v>
      </c>
      <c r="H958" s="11">
        <v>43712.413090277776</v>
      </c>
      <c r="I958" s="10">
        <v>393600</v>
      </c>
      <c r="J958" s="12">
        <v>7872</v>
      </c>
      <c r="K958" s="12">
        <v>0</v>
      </c>
      <c r="L958" s="12">
        <v>73288</v>
      </c>
      <c r="M958" s="12">
        <v>0</v>
      </c>
      <c r="N958" s="12">
        <v>459016</v>
      </c>
    </row>
    <row r="959" spans="1:14" ht="24.75" customHeight="1">
      <c r="A959" s="7" t="s">
        <v>2196</v>
      </c>
      <c r="B959" s="7" t="s">
        <v>2197</v>
      </c>
      <c r="C959" s="7" t="s">
        <v>18</v>
      </c>
      <c r="D959" s="7" t="s">
        <v>16</v>
      </c>
      <c r="E959" s="7" t="s">
        <v>286</v>
      </c>
      <c r="F959" s="7" t="s">
        <v>287</v>
      </c>
      <c r="G959" s="8">
        <v>43711.50582175926</v>
      </c>
      <c r="H959" s="8">
        <v>43712.405497685184</v>
      </c>
      <c r="I959" s="7">
        <v>586560</v>
      </c>
      <c r="J959" s="9">
        <v>29328</v>
      </c>
      <c r="K959" s="9">
        <v>0</v>
      </c>
      <c r="L959" s="9">
        <v>105874</v>
      </c>
      <c r="M959" s="9">
        <v>0</v>
      </c>
      <c r="N959" s="9">
        <v>663106</v>
      </c>
    </row>
    <row r="960" spans="1:14" ht="24.75" customHeight="1">
      <c r="A960" s="10" t="s">
        <v>2198</v>
      </c>
      <c r="B960" s="10" t="s">
        <v>2199</v>
      </c>
      <c r="C960" s="10" t="s">
        <v>18</v>
      </c>
      <c r="D960" s="10" t="s">
        <v>16</v>
      </c>
      <c r="E960" s="10" t="s">
        <v>40</v>
      </c>
      <c r="F960" s="10" t="s">
        <v>41</v>
      </c>
      <c r="G960" s="11">
        <v>43712.500601851854</v>
      </c>
      <c r="H960" s="11">
        <v>43712.65429398148</v>
      </c>
      <c r="I960" s="10">
        <v>118000</v>
      </c>
      <c r="J960" s="12">
        <v>0</v>
      </c>
      <c r="K960" s="12">
        <v>0</v>
      </c>
      <c r="L960" s="12">
        <v>0</v>
      </c>
      <c r="M960" s="12">
        <v>0</v>
      </c>
      <c r="N960" s="12">
        <v>118000</v>
      </c>
    </row>
    <row r="961" spans="1:14" ht="24.75" customHeight="1">
      <c r="A961" s="7" t="s">
        <v>2200</v>
      </c>
      <c r="B961" s="7" t="s">
        <v>2201</v>
      </c>
      <c r="C961" s="7" t="s">
        <v>18</v>
      </c>
      <c r="D961" s="7" t="s">
        <v>16</v>
      </c>
      <c r="E961" s="7" t="s">
        <v>48</v>
      </c>
      <c r="F961" s="7" t="s">
        <v>49</v>
      </c>
      <c r="G961" s="8">
        <v>43712.526921296296</v>
      </c>
      <c r="H961" s="8">
        <v>43714.42655092593</v>
      </c>
      <c r="I961" s="7">
        <v>865948</v>
      </c>
      <c r="J961" s="9">
        <v>34638</v>
      </c>
      <c r="K961" s="9">
        <v>0</v>
      </c>
      <c r="L961" s="9">
        <v>157949</v>
      </c>
      <c r="M961" s="9">
        <v>0</v>
      </c>
      <c r="N961" s="9">
        <v>989259</v>
      </c>
    </row>
    <row r="962" spans="1:14" ht="24.75" customHeight="1">
      <c r="A962" s="7" t="s">
        <v>2204</v>
      </c>
      <c r="B962" s="7" t="s">
        <v>2205</v>
      </c>
      <c r="C962" s="7" t="s">
        <v>18</v>
      </c>
      <c r="D962" s="7" t="s">
        <v>16</v>
      </c>
      <c r="E962" s="7" t="s">
        <v>28</v>
      </c>
      <c r="F962" s="7" t="s">
        <v>29</v>
      </c>
      <c r="G962" s="8">
        <v>43712.6456712963</v>
      </c>
      <c r="H962" s="8">
        <v>43712.64833333333</v>
      </c>
      <c r="I962" s="7">
        <v>6504</v>
      </c>
      <c r="J962" s="9">
        <v>0</v>
      </c>
      <c r="K962" s="9">
        <v>0</v>
      </c>
      <c r="L962" s="9">
        <v>0</v>
      </c>
      <c r="M962" s="9">
        <v>0</v>
      </c>
      <c r="N962" s="9">
        <v>6504</v>
      </c>
    </row>
    <row r="963" spans="1:14" ht="24.75" customHeight="1">
      <c r="A963" s="10" t="s">
        <v>2206</v>
      </c>
      <c r="B963" s="10" t="s">
        <v>2205</v>
      </c>
      <c r="C963" s="10" t="s">
        <v>18</v>
      </c>
      <c r="D963" s="10" t="s">
        <v>16</v>
      </c>
      <c r="E963" s="10" t="s">
        <v>28</v>
      </c>
      <c r="F963" s="10" t="s">
        <v>29</v>
      </c>
      <c r="G963" s="11">
        <v>43712.71949074074</v>
      </c>
      <c r="H963" s="11">
        <v>43712.721550925926</v>
      </c>
      <c r="I963" s="10">
        <v>1219560</v>
      </c>
      <c r="J963" s="12">
        <v>0</v>
      </c>
      <c r="K963" s="12">
        <v>0</v>
      </c>
      <c r="L963" s="12">
        <v>0</v>
      </c>
      <c r="M963" s="12">
        <v>0</v>
      </c>
      <c r="N963" s="12">
        <v>1219560</v>
      </c>
    </row>
    <row r="964" spans="1:14" ht="24.75" customHeight="1">
      <c r="A964" s="7" t="s">
        <v>2207</v>
      </c>
      <c r="B964" s="7" t="s">
        <v>2208</v>
      </c>
      <c r="C964" s="7" t="s">
        <v>15</v>
      </c>
      <c r="D964" s="7" t="s">
        <v>19</v>
      </c>
      <c r="E964" s="7" t="s">
        <v>149</v>
      </c>
      <c r="F964" s="7" t="s">
        <v>150</v>
      </c>
      <c r="G964" s="8">
        <v>43713.507060185184</v>
      </c>
      <c r="H964" s="8">
        <v>43775.452465277776</v>
      </c>
      <c r="I964" s="7">
        <v>1938600</v>
      </c>
      <c r="J964" s="9">
        <v>0</v>
      </c>
      <c r="K964" s="9">
        <v>0</v>
      </c>
      <c r="L964" s="9">
        <v>0</v>
      </c>
      <c r="M964" s="9">
        <v>0</v>
      </c>
      <c r="N964" s="9">
        <v>1938600</v>
      </c>
    </row>
    <row r="965" spans="1:14" ht="24.75" customHeight="1">
      <c r="A965" s="10" t="s">
        <v>2209</v>
      </c>
      <c r="B965" s="10" t="s">
        <v>2210</v>
      </c>
      <c r="C965" s="10" t="s">
        <v>15</v>
      </c>
      <c r="D965" s="10" t="s">
        <v>19</v>
      </c>
      <c r="E965" s="10" t="s">
        <v>59</v>
      </c>
      <c r="F965" s="10" t="s">
        <v>60</v>
      </c>
      <c r="G965" s="11">
        <v>43713.74606481481</v>
      </c>
      <c r="H965" s="11">
        <v>43789.6887037037</v>
      </c>
      <c r="I965" s="10">
        <v>6000000</v>
      </c>
      <c r="J965" s="12">
        <v>0</v>
      </c>
      <c r="K965" s="12">
        <v>0</v>
      </c>
      <c r="L965" s="12">
        <v>0</v>
      </c>
      <c r="M965" s="12">
        <v>0</v>
      </c>
      <c r="N965" s="12">
        <v>6000000</v>
      </c>
    </row>
    <row r="966" spans="1:14" ht="24.75" customHeight="1">
      <c r="A966" s="7" t="s">
        <v>2211</v>
      </c>
      <c r="B966" s="7" t="s">
        <v>2212</v>
      </c>
      <c r="C966" s="7" t="s">
        <v>18</v>
      </c>
      <c r="D966" s="7" t="s">
        <v>16</v>
      </c>
      <c r="E966" s="7" t="s">
        <v>2213</v>
      </c>
      <c r="F966" s="14" t="s">
        <v>2214</v>
      </c>
      <c r="G966" s="8">
        <v>43714.41825231481</v>
      </c>
      <c r="H966" s="8">
        <v>43714.508726851855</v>
      </c>
      <c r="I966" s="7">
        <v>123.75</v>
      </c>
      <c r="J966" s="9">
        <v>0</v>
      </c>
      <c r="K966" s="9">
        <v>0</v>
      </c>
      <c r="L966" s="9">
        <v>0</v>
      </c>
      <c r="M966" s="9">
        <v>0</v>
      </c>
      <c r="N966" s="9">
        <v>123.75</v>
      </c>
    </row>
    <row r="967" spans="1:14" ht="24.75" customHeight="1">
      <c r="A967" s="10" t="s">
        <v>2215</v>
      </c>
      <c r="B967" s="10" t="s">
        <v>2216</v>
      </c>
      <c r="C967" s="10" t="s">
        <v>15</v>
      </c>
      <c r="D967" s="10" t="s">
        <v>19</v>
      </c>
      <c r="E967" s="10" t="s">
        <v>59</v>
      </c>
      <c r="F967" s="10" t="s">
        <v>60</v>
      </c>
      <c r="G967" s="11">
        <v>43714.46986111111</v>
      </c>
      <c r="H967" s="11">
        <v>43725.42393518519</v>
      </c>
      <c r="I967" s="10">
        <v>1500000</v>
      </c>
      <c r="J967" s="12">
        <v>0</v>
      </c>
      <c r="K967" s="12">
        <v>0</v>
      </c>
      <c r="L967" s="12">
        <v>0</v>
      </c>
      <c r="M967" s="12">
        <v>0</v>
      </c>
      <c r="N967" s="12">
        <v>1500000</v>
      </c>
    </row>
    <row r="968" spans="1:14" ht="24.75" customHeight="1">
      <c r="A968" s="7" t="s">
        <v>2217</v>
      </c>
      <c r="B968" s="7" t="s">
        <v>2218</v>
      </c>
      <c r="C968" s="7" t="s">
        <v>18</v>
      </c>
      <c r="D968" s="7" t="s">
        <v>16</v>
      </c>
      <c r="E968" s="7" t="s">
        <v>286</v>
      </c>
      <c r="F968" s="7" t="s">
        <v>287</v>
      </c>
      <c r="G968" s="8">
        <v>43714.48789351852</v>
      </c>
      <c r="H968" s="8">
        <v>43714.75587962963</v>
      </c>
      <c r="I968" s="7">
        <v>66656</v>
      </c>
      <c r="J968" s="9">
        <v>3333</v>
      </c>
      <c r="K968" s="9">
        <v>0</v>
      </c>
      <c r="L968" s="9">
        <v>12031</v>
      </c>
      <c r="M968" s="9">
        <v>0</v>
      </c>
      <c r="N968" s="9">
        <v>75354</v>
      </c>
    </row>
    <row r="969" spans="1:14" ht="24.75" customHeight="1">
      <c r="A969" s="10" t="s">
        <v>2219</v>
      </c>
      <c r="B969" s="10" t="s">
        <v>2220</v>
      </c>
      <c r="C969" s="10" t="s">
        <v>15</v>
      </c>
      <c r="D969" s="10" t="s">
        <v>19</v>
      </c>
      <c r="E969" s="10" t="s">
        <v>2221</v>
      </c>
      <c r="F969" s="10" t="s">
        <v>2222</v>
      </c>
      <c r="G969" s="11">
        <v>43714.5541087963</v>
      </c>
      <c r="H969" s="11">
        <v>43719.46157407408</v>
      </c>
      <c r="I969" s="10">
        <v>1500000</v>
      </c>
      <c r="J969" s="12">
        <v>0</v>
      </c>
      <c r="K969" s="12">
        <v>0</v>
      </c>
      <c r="L969" s="12">
        <v>0</v>
      </c>
      <c r="M969" s="12">
        <v>0</v>
      </c>
      <c r="N969" s="12">
        <v>1500000</v>
      </c>
    </row>
    <row r="970" spans="1:14" ht="24.75" customHeight="1">
      <c r="A970" s="7" t="s">
        <v>2223</v>
      </c>
      <c r="B970" s="7" t="s">
        <v>2224</v>
      </c>
      <c r="C970" s="7" t="s">
        <v>18</v>
      </c>
      <c r="D970" s="7" t="s">
        <v>16</v>
      </c>
      <c r="E970" s="7" t="s">
        <v>52</v>
      </c>
      <c r="F970" s="7" t="s">
        <v>53</v>
      </c>
      <c r="G970" s="8">
        <v>43714.638703703706</v>
      </c>
      <c r="H970" s="8">
        <v>43717.56831018518</v>
      </c>
      <c r="I970" s="7">
        <v>449000</v>
      </c>
      <c r="J970" s="9">
        <v>67350</v>
      </c>
      <c r="K970" s="9">
        <v>0</v>
      </c>
      <c r="L970" s="9">
        <v>0</v>
      </c>
      <c r="M970" s="9">
        <v>0</v>
      </c>
      <c r="N970" s="9">
        <v>381650</v>
      </c>
    </row>
    <row r="971" spans="1:14" ht="24.75" customHeight="1">
      <c r="A971" s="10" t="s">
        <v>2231</v>
      </c>
      <c r="B971" s="10" t="s">
        <v>2226</v>
      </c>
      <c r="C971" s="10" t="s">
        <v>18</v>
      </c>
      <c r="D971" s="10" t="s">
        <v>16</v>
      </c>
      <c r="E971" s="10" t="s">
        <v>229</v>
      </c>
      <c r="F971" s="10" t="s">
        <v>230</v>
      </c>
      <c r="G971" s="11">
        <v>43714.69615740741</v>
      </c>
      <c r="H971" s="11">
        <v>43714.70269675926</v>
      </c>
      <c r="I971" s="10">
        <v>380206</v>
      </c>
      <c r="J971" s="12">
        <v>57031</v>
      </c>
      <c r="K971" s="12">
        <v>0</v>
      </c>
      <c r="L971" s="12">
        <v>61403</v>
      </c>
      <c r="M971" s="12">
        <v>0</v>
      </c>
      <c r="N971" s="12">
        <v>384578</v>
      </c>
    </row>
    <row r="972" spans="1:14" ht="24.75" customHeight="1">
      <c r="A972" s="7" t="s">
        <v>2232</v>
      </c>
      <c r="B972" s="7" t="s">
        <v>2233</v>
      </c>
      <c r="C972" s="7" t="s">
        <v>18</v>
      </c>
      <c r="D972" s="7" t="s">
        <v>16</v>
      </c>
      <c r="E972" s="7" t="s">
        <v>153</v>
      </c>
      <c r="F972" s="7" t="s">
        <v>154</v>
      </c>
      <c r="G972" s="8">
        <v>43714.71071759259</v>
      </c>
      <c r="H972" s="8">
        <v>43717.47324074074</v>
      </c>
      <c r="I972" s="7">
        <v>227700</v>
      </c>
      <c r="J972" s="9">
        <v>0</v>
      </c>
      <c r="K972" s="9">
        <v>0</v>
      </c>
      <c r="L972" s="9">
        <v>0</v>
      </c>
      <c r="M972" s="9">
        <v>0</v>
      </c>
      <c r="N972" s="9">
        <v>227700</v>
      </c>
    </row>
    <row r="973" spans="1:14" ht="24.75" customHeight="1">
      <c r="A973" s="10" t="s">
        <v>2234</v>
      </c>
      <c r="B973" s="10" t="s">
        <v>2235</v>
      </c>
      <c r="C973" s="10" t="s">
        <v>15</v>
      </c>
      <c r="D973" s="10" t="s">
        <v>19</v>
      </c>
      <c r="E973" s="10" t="s">
        <v>56</v>
      </c>
      <c r="F973" s="10" t="s">
        <v>57</v>
      </c>
      <c r="G973" s="11">
        <v>43714.71878472222</v>
      </c>
      <c r="H973" s="11">
        <v>43717.76267361111</v>
      </c>
      <c r="I973" s="10">
        <v>276706</v>
      </c>
      <c r="J973" s="12">
        <v>0</v>
      </c>
      <c r="K973" s="12">
        <v>0</v>
      </c>
      <c r="L973" s="12">
        <v>52574.14</v>
      </c>
      <c r="M973" s="12">
        <v>0</v>
      </c>
      <c r="N973" s="12">
        <v>329280.14</v>
      </c>
    </row>
    <row r="974" spans="1:14" ht="24.75" customHeight="1">
      <c r="A974" s="7" t="s">
        <v>2236</v>
      </c>
      <c r="B974" s="7" t="s">
        <v>2140</v>
      </c>
      <c r="C974" s="7" t="s">
        <v>18</v>
      </c>
      <c r="D974" s="7" t="s">
        <v>16</v>
      </c>
      <c r="E974" s="7" t="s">
        <v>1017</v>
      </c>
      <c r="F974" s="7" t="s">
        <v>1018</v>
      </c>
      <c r="G974" s="8">
        <v>43718.49013888889</v>
      </c>
      <c r="H974" s="8">
        <v>43720.51943287037</v>
      </c>
      <c r="I974" s="7">
        <v>117000</v>
      </c>
      <c r="J974" s="9">
        <v>17550</v>
      </c>
      <c r="K974" s="9">
        <v>0</v>
      </c>
      <c r="L974" s="9">
        <v>18896</v>
      </c>
      <c r="M974" s="9">
        <v>0</v>
      </c>
      <c r="N974" s="9">
        <v>118346</v>
      </c>
    </row>
    <row r="975" spans="1:14" ht="24.75" customHeight="1">
      <c r="A975" s="10" t="s">
        <v>2237</v>
      </c>
      <c r="B975" s="10" t="s">
        <v>2238</v>
      </c>
      <c r="C975" s="10" t="s">
        <v>15</v>
      </c>
      <c r="D975" s="10" t="s">
        <v>19</v>
      </c>
      <c r="E975" s="10" t="s">
        <v>2239</v>
      </c>
      <c r="F975" s="10" t="s">
        <v>2240</v>
      </c>
      <c r="G975" s="11">
        <v>43719.474699074075</v>
      </c>
      <c r="H975" s="11">
        <v>43753.54408564815</v>
      </c>
      <c r="I975" s="10">
        <v>650000</v>
      </c>
      <c r="J975" s="12">
        <v>0</v>
      </c>
      <c r="K975" s="12">
        <v>0</v>
      </c>
      <c r="L975" s="12">
        <v>0</v>
      </c>
      <c r="M975" s="12">
        <v>0</v>
      </c>
      <c r="N975" s="12">
        <v>650000</v>
      </c>
    </row>
    <row r="976" spans="1:14" ht="24.75" customHeight="1">
      <c r="A976" s="7" t="s">
        <v>2241</v>
      </c>
      <c r="B976" s="7" t="s">
        <v>2242</v>
      </c>
      <c r="C976" s="7" t="s">
        <v>18</v>
      </c>
      <c r="D976" s="7" t="s">
        <v>16</v>
      </c>
      <c r="E976" s="7" t="s">
        <v>77</v>
      </c>
      <c r="F976" s="7" t="s">
        <v>78</v>
      </c>
      <c r="G976" s="8">
        <v>43719.537835648145</v>
      </c>
      <c r="H976" s="8">
        <v>43725.51503472222</v>
      </c>
      <c r="I976" s="7">
        <v>1588850</v>
      </c>
      <c r="J976" s="9">
        <v>0</v>
      </c>
      <c r="K976" s="9">
        <v>0</v>
      </c>
      <c r="L976" s="9">
        <v>301882</v>
      </c>
      <c r="M976" s="9">
        <v>0</v>
      </c>
      <c r="N976" s="9">
        <v>1890732</v>
      </c>
    </row>
    <row r="977" spans="1:14" ht="24.75" customHeight="1">
      <c r="A977" s="10" t="s">
        <v>2250</v>
      </c>
      <c r="B977" s="10" t="s">
        <v>2251</v>
      </c>
      <c r="C977" s="10" t="s">
        <v>18</v>
      </c>
      <c r="D977" s="10" t="s">
        <v>19</v>
      </c>
      <c r="E977" s="10" t="s">
        <v>1839</v>
      </c>
      <c r="F977" s="10" t="s">
        <v>1840</v>
      </c>
      <c r="G977" s="11">
        <v>43724.51186342593</v>
      </c>
      <c r="H977" s="11">
        <v>43725.516377314816</v>
      </c>
      <c r="I977" s="10">
        <v>463400</v>
      </c>
      <c r="J977" s="12">
        <v>9268</v>
      </c>
      <c r="K977" s="12">
        <v>0</v>
      </c>
      <c r="L977" s="12">
        <v>86285</v>
      </c>
      <c r="M977" s="12">
        <v>0</v>
      </c>
      <c r="N977" s="12">
        <v>540417</v>
      </c>
    </row>
    <row r="978" spans="1:14" ht="24.75" customHeight="1">
      <c r="A978" s="7" t="s">
        <v>2252</v>
      </c>
      <c r="B978" s="7" t="s">
        <v>2253</v>
      </c>
      <c r="C978" s="7" t="s">
        <v>18</v>
      </c>
      <c r="D978" s="7" t="s">
        <v>16</v>
      </c>
      <c r="E978" s="7" t="s">
        <v>40</v>
      </c>
      <c r="F978" s="7" t="s">
        <v>41</v>
      </c>
      <c r="G978" s="8">
        <v>43724.69181712963</v>
      </c>
      <c r="H978" s="8">
        <v>43724.70363425926</v>
      </c>
      <c r="I978" s="7">
        <v>105000</v>
      </c>
      <c r="J978" s="9">
        <v>0</v>
      </c>
      <c r="K978" s="9">
        <v>0</v>
      </c>
      <c r="L978" s="9">
        <v>0</v>
      </c>
      <c r="M978" s="9">
        <v>0</v>
      </c>
      <c r="N978" s="9">
        <v>105000</v>
      </c>
    </row>
    <row r="979" spans="1:14" ht="24.75" customHeight="1">
      <c r="A979" s="10" t="s">
        <v>2254</v>
      </c>
      <c r="B979" s="10" t="s">
        <v>37</v>
      </c>
      <c r="C979" s="10" t="s">
        <v>18</v>
      </c>
      <c r="D979" s="10" t="s">
        <v>16</v>
      </c>
      <c r="E979" s="10" t="s">
        <v>38</v>
      </c>
      <c r="F979" s="10" t="s">
        <v>39</v>
      </c>
      <c r="G979" s="11">
        <v>43724.80506944445</v>
      </c>
      <c r="H979" s="11">
        <v>43724.67984953704</v>
      </c>
      <c r="I979" s="10">
        <v>58322</v>
      </c>
      <c r="J979" s="12">
        <v>0</v>
      </c>
      <c r="K979" s="12">
        <v>0</v>
      </c>
      <c r="L979" s="12">
        <v>0</v>
      </c>
      <c r="M979" s="12">
        <v>0</v>
      </c>
      <c r="N979" s="12">
        <v>58322</v>
      </c>
    </row>
    <row r="980" spans="1:14" ht="24.75" customHeight="1">
      <c r="A980" s="7" t="s">
        <v>2255</v>
      </c>
      <c r="B980" s="7" t="s">
        <v>2256</v>
      </c>
      <c r="C980" s="7" t="s">
        <v>18</v>
      </c>
      <c r="D980" s="7" t="s">
        <v>16</v>
      </c>
      <c r="E980" s="7" t="s">
        <v>125</v>
      </c>
      <c r="F980" s="7" t="s">
        <v>126</v>
      </c>
      <c r="G980" s="8">
        <v>43725.4291087963</v>
      </c>
      <c r="H980" s="8">
        <v>43725.513287037036</v>
      </c>
      <c r="I980" s="7">
        <v>300000</v>
      </c>
      <c r="J980" s="9">
        <v>6000</v>
      </c>
      <c r="K980" s="9">
        <v>0</v>
      </c>
      <c r="L980" s="9">
        <v>55860</v>
      </c>
      <c r="M980" s="9">
        <v>0</v>
      </c>
      <c r="N980" s="9">
        <v>349860</v>
      </c>
    </row>
    <row r="981" spans="1:14" ht="24.75" customHeight="1">
      <c r="A981" s="10" t="s">
        <v>2257</v>
      </c>
      <c r="B981" s="10" t="s">
        <v>2258</v>
      </c>
      <c r="C981" s="10" t="s">
        <v>18</v>
      </c>
      <c r="D981" s="10" t="s">
        <v>16</v>
      </c>
      <c r="E981" s="10" t="s">
        <v>52</v>
      </c>
      <c r="F981" s="10" t="s">
        <v>53</v>
      </c>
      <c r="G981" s="11">
        <v>43731.482523148145</v>
      </c>
      <c r="H981" s="11">
        <v>43732.49009259259</v>
      </c>
      <c r="I981" s="10">
        <v>155000</v>
      </c>
      <c r="J981" s="12">
        <v>23250</v>
      </c>
      <c r="K981" s="12">
        <v>0</v>
      </c>
      <c r="L981" s="12">
        <v>0</v>
      </c>
      <c r="M981" s="12">
        <v>0</v>
      </c>
      <c r="N981" s="12">
        <v>131750</v>
      </c>
    </row>
    <row r="982" spans="1:14" ht="24.75" customHeight="1">
      <c r="A982" s="7" t="s">
        <v>2259</v>
      </c>
      <c r="B982" s="7" t="s">
        <v>2260</v>
      </c>
      <c r="C982" s="7" t="s">
        <v>18</v>
      </c>
      <c r="D982" s="7" t="s">
        <v>16</v>
      </c>
      <c r="E982" s="7" t="s">
        <v>77</v>
      </c>
      <c r="F982" s="7" t="s">
        <v>78</v>
      </c>
      <c r="G982" s="8">
        <v>43731.50797453704</v>
      </c>
      <c r="H982" s="8">
        <v>43731.510775462964</v>
      </c>
      <c r="I982" s="7">
        <v>282220</v>
      </c>
      <c r="J982" s="9">
        <v>2822</v>
      </c>
      <c r="K982" s="9">
        <v>0</v>
      </c>
      <c r="L982" s="9">
        <v>53086</v>
      </c>
      <c r="M982" s="9">
        <v>0</v>
      </c>
      <c r="N982" s="9">
        <v>332484</v>
      </c>
    </row>
    <row r="983" spans="1:14" ht="24.75" customHeight="1">
      <c r="A983" s="10" t="s">
        <v>2261</v>
      </c>
      <c r="B983" s="10" t="s">
        <v>2262</v>
      </c>
      <c r="C983" s="10" t="s">
        <v>15</v>
      </c>
      <c r="D983" s="10" t="s">
        <v>16</v>
      </c>
      <c r="E983" s="10" t="s">
        <v>2263</v>
      </c>
      <c r="F983" s="10" t="s">
        <v>2264</v>
      </c>
      <c r="G983" s="11">
        <v>43731.68486111111</v>
      </c>
      <c r="H983" s="11">
        <v>43754.75680555555</v>
      </c>
      <c r="I983" s="10">
        <v>400</v>
      </c>
      <c r="J983" s="12">
        <v>0</v>
      </c>
      <c r="K983" s="12">
        <v>0</v>
      </c>
      <c r="L983" s="12">
        <v>0</v>
      </c>
      <c r="M983" s="12">
        <v>0</v>
      </c>
      <c r="N983" s="12">
        <v>400</v>
      </c>
    </row>
    <row r="984" spans="1:14" ht="24.75" customHeight="1">
      <c r="A984" s="7" t="s">
        <v>2265</v>
      </c>
      <c r="B984" s="7" t="s">
        <v>2266</v>
      </c>
      <c r="C984" s="7" t="s">
        <v>18</v>
      </c>
      <c r="D984" s="7" t="s">
        <v>16</v>
      </c>
      <c r="E984" s="7" t="s">
        <v>151</v>
      </c>
      <c r="F984" s="7" t="s">
        <v>152</v>
      </c>
      <c r="G984" s="8">
        <v>43735.68150462963</v>
      </c>
      <c r="H984" s="8">
        <v>43735.717835648145</v>
      </c>
      <c r="I984" s="7">
        <v>3740</v>
      </c>
      <c r="J984" s="9">
        <v>0</v>
      </c>
      <c r="K984" s="9">
        <v>0</v>
      </c>
      <c r="L984" s="9">
        <v>0</v>
      </c>
      <c r="M984" s="9">
        <v>0</v>
      </c>
      <c r="N984" s="9">
        <v>3740</v>
      </c>
    </row>
    <row r="985" spans="1:14" ht="24.75" customHeight="1">
      <c r="A985" s="10" t="s">
        <v>2267</v>
      </c>
      <c r="B985" s="10" t="s">
        <v>2268</v>
      </c>
      <c r="C985" s="10" t="s">
        <v>18</v>
      </c>
      <c r="D985" s="10" t="s">
        <v>16</v>
      </c>
      <c r="E985" s="10" t="s">
        <v>151</v>
      </c>
      <c r="F985" s="10" t="s">
        <v>152</v>
      </c>
      <c r="G985" s="11">
        <v>43735.72388888889</v>
      </c>
      <c r="H985" s="11">
        <v>43735.727013888885</v>
      </c>
      <c r="I985" s="10">
        <v>40</v>
      </c>
      <c r="J985" s="12">
        <v>0</v>
      </c>
      <c r="K985" s="12">
        <v>0</v>
      </c>
      <c r="L985" s="12">
        <v>7.6</v>
      </c>
      <c r="M985" s="12">
        <v>0</v>
      </c>
      <c r="N985" s="12">
        <v>47.6</v>
      </c>
    </row>
    <row r="986" spans="1:14" ht="24.75" customHeight="1">
      <c r="A986" s="7" t="s">
        <v>2269</v>
      </c>
      <c r="B986" s="7" t="s">
        <v>37</v>
      </c>
      <c r="C986" s="7" t="s">
        <v>18</v>
      </c>
      <c r="D986" s="7" t="s">
        <v>16</v>
      </c>
      <c r="E986" s="7" t="s">
        <v>38</v>
      </c>
      <c r="F986" s="7" t="s">
        <v>39</v>
      </c>
      <c r="G986" s="8">
        <v>43735.95921296296</v>
      </c>
      <c r="H986" s="8">
        <v>43735.83390046296</v>
      </c>
      <c r="I986" s="7">
        <v>172592</v>
      </c>
      <c r="J986" s="9">
        <v>0</v>
      </c>
      <c r="K986" s="9">
        <v>0</v>
      </c>
      <c r="L986" s="9">
        <v>0</v>
      </c>
      <c r="M986" s="9">
        <v>0</v>
      </c>
      <c r="N986" s="9">
        <v>172592</v>
      </c>
    </row>
    <row r="987" spans="1:14" ht="24.75" customHeight="1">
      <c r="A987" s="10" t="s">
        <v>2270</v>
      </c>
      <c r="B987" s="10" t="s">
        <v>2271</v>
      </c>
      <c r="C987" s="10" t="s">
        <v>18</v>
      </c>
      <c r="D987" s="10" t="s">
        <v>16</v>
      </c>
      <c r="E987" s="10" t="s">
        <v>1674</v>
      </c>
      <c r="F987" s="10" t="s">
        <v>1675</v>
      </c>
      <c r="G987" s="11">
        <v>43738.5766087963</v>
      </c>
      <c r="H987" s="11">
        <v>43742.532534722224</v>
      </c>
      <c r="I987" s="10">
        <v>50000</v>
      </c>
      <c r="J987" s="12">
        <v>2500</v>
      </c>
      <c r="K987" s="12">
        <v>0</v>
      </c>
      <c r="L987" s="12">
        <v>9025</v>
      </c>
      <c r="M987" s="12">
        <v>0</v>
      </c>
      <c r="N987" s="12">
        <v>56525</v>
      </c>
    </row>
    <row r="988" spans="1:14" ht="24.75" customHeight="1">
      <c r="A988" s="10" t="s">
        <v>2274</v>
      </c>
      <c r="B988" s="10" t="s">
        <v>2275</v>
      </c>
      <c r="C988" s="10" t="s">
        <v>18</v>
      </c>
      <c r="D988" s="10" t="s">
        <v>16</v>
      </c>
      <c r="E988" s="10" t="s">
        <v>32</v>
      </c>
      <c r="F988" s="10" t="s">
        <v>33</v>
      </c>
      <c r="G988" s="11">
        <v>43738.78104166667</v>
      </c>
      <c r="H988" s="11">
        <v>43738.784363425926</v>
      </c>
      <c r="I988" s="10">
        <v>82502</v>
      </c>
      <c r="J988" s="12">
        <v>0</v>
      </c>
      <c r="K988" s="12">
        <v>0</v>
      </c>
      <c r="L988" s="12">
        <v>0</v>
      </c>
      <c r="M988" s="12">
        <v>0</v>
      </c>
      <c r="N988" s="12">
        <v>82502</v>
      </c>
    </row>
    <row r="989" spans="1:14" ht="24.75" customHeight="1">
      <c r="A989" s="7" t="s">
        <v>2276</v>
      </c>
      <c r="B989" s="7" t="s">
        <v>37</v>
      </c>
      <c r="C989" s="7" t="s">
        <v>18</v>
      </c>
      <c r="D989" s="7" t="s">
        <v>16</v>
      </c>
      <c r="E989" s="7" t="s">
        <v>38</v>
      </c>
      <c r="F989" s="7" t="s">
        <v>39</v>
      </c>
      <c r="G989" s="8">
        <v>43738.863391203704</v>
      </c>
      <c r="H989" s="8">
        <v>43738.73805555556</v>
      </c>
      <c r="I989" s="7">
        <v>103412</v>
      </c>
      <c r="J989" s="9">
        <v>0</v>
      </c>
      <c r="K989" s="9">
        <v>0</v>
      </c>
      <c r="L989" s="9">
        <v>0</v>
      </c>
      <c r="M989" s="9">
        <v>0</v>
      </c>
      <c r="N989" s="9">
        <v>103412</v>
      </c>
    </row>
    <row r="990" spans="1:14" ht="24.75" customHeight="1">
      <c r="A990" s="10" t="s">
        <v>2277</v>
      </c>
      <c r="B990" s="10" t="s">
        <v>2278</v>
      </c>
      <c r="C990" s="10" t="s">
        <v>15</v>
      </c>
      <c r="D990" s="10" t="s">
        <v>22</v>
      </c>
      <c r="E990" s="10" t="s">
        <v>2279</v>
      </c>
      <c r="F990" s="10">
        <v>124843242</v>
      </c>
      <c r="G990" s="11">
        <v>43740.51642361111</v>
      </c>
      <c r="H990" s="11">
        <v>43775.46003472222</v>
      </c>
      <c r="I990" s="10">
        <v>750000</v>
      </c>
      <c r="J990" s="12">
        <v>0</v>
      </c>
      <c r="K990" s="12">
        <v>0</v>
      </c>
      <c r="L990" s="12">
        <v>0</v>
      </c>
      <c r="M990" s="12">
        <v>0</v>
      </c>
      <c r="N990" s="12">
        <v>750000</v>
      </c>
    </row>
    <row r="991" spans="1:14" ht="24.75" customHeight="1">
      <c r="A991" s="7" t="s">
        <v>2280</v>
      </c>
      <c r="B991" s="7" t="s">
        <v>2281</v>
      </c>
      <c r="C991" s="7" t="s">
        <v>18</v>
      </c>
      <c r="D991" s="7" t="s">
        <v>16</v>
      </c>
      <c r="E991" s="7" t="s">
        <v>20</v>
      </c>
      <c r="F991" s="7" t="s">
        <v>21</v>
      </c>
      <c r="G991" s="8">
        <v>43741.64303240741</v>
      </c>
      <c r="H991" s="8">
        <v>43741.64915509259</v>
      </c>
      <c r="I991" s="7">
        <v>411960</v>
      </c>
      <c r="J991" s="9">
        <v>0</v>
      </c>
      <c r="K991" s="9">
        <v>0</v>
      </c>
      <c r="L991" s="9">
        <v>0</v>
      </c>
      <c r="M991" s="9">
        <v>0</v>
      </c>
      <c r="N991" s="9">
        <v>411960</v>
      </c>
    </row>
    <row r="992" spans="1:14" ht="24.75" customHeight="1">
      <c r="A992" s="10" t="s">
        <v>2282</v>
      </c>
      <c r="B992" s="10" t="s">
        <v>2283</v>
      </c>
      <c r="C992" s="10" t="s">
        <v>18</v>
      </c>
      <c r="D992" s="10" t="s">
        <v>16</v>
      </c>
      <c r="E992" s="10" t="s">
        <v>28</v>
      </c>
      <c r="F992" s="10" t="s">
        <v>29</v>
      </c>
      <c r="G992" s="11">
        <v>43741.69849537037</v>
      </c>
      <c r="H992" s="11">
        <v>43741.70148148148</v>
      </c>
      <c r="I992" s="10">
        <v>2257409</v>
      </c>
      <c r="J992" s="12">
        <v>0</v>
      </c>
      <c r="K992" s="12">
        <v>0</v>
      </c>
      <c r="L992" s="12">
        <v>0</v>
      </c>
      <c r="M992" s="12">
        <v>0</v>
      </c>
      <c r="N992" s="12">
        <v>2257409</v>
      </c>
    </row>
    <row r="993" spans="1:14" ht="24.75" customHeight="1">
      <c r="A993" s="10" t="s">
        <v>2286</v>
      </c>
      <c r="B993" s="10" t="s">
        <v>2287</v>
      </c>
      <c r="C993" s="10" t="s">
        <v>18</v>
      </c>
      <c r="D993" s="10" t="s">
        <v>16</v>
      </c>
      <c r="E993" s="10" t="s">
        <v>286</v>
      </c>
      <c r="F993" s="10" t="s">
        <v>287</v>
      </c>
      <c r="G993" s="11">
        <v>43745.51262731481</v>
      </c>
      <c r="H993" s="11">
        <v>43746.4297337963</v>
      </c>
      <c r="I993" s="10">
        <v>226160</v>
      </c>
      <c r="J993" s="12">
        <v>11308</v>
      </c>
      <c r="K993" s="12">
        <v>0</v>
      </c>
      <c r="L993" s="12">
        <v>40822</v>
      </c>
      <c r="M993" s="12">
        <v>0</v>
      </c>
      <c r="N993" s="12">
        <v>255674</v>
      </c>
    </row>
    <row r="994" spans="1:14" ht="24.75" customHeight="1">
      <c r="A994" s="7" t="s">
        <v>2288</v>
      </c>
      <c r="B994" s="7" t="s">
        <v>2289</v>
      </c>
      <c r="C994" s="7" t="s">
        <v>18</v>
      </c>
      <c r="D994" s="7" t="s">
        <v>16</v>
      </c>
      <c r="E994" s="7" t="s">
        <v>151</v>
      </c>
      <c r="F994" s="7" t="s">
        <v>152</v>
      </c>
      <c r="G994" s="8">
        <v>43745.679027777776</v>
      </c>
      <c r="H994" s="8">
        <v>43745.724490740744</v>
      </c>
      <c r="I994" s="7">
        <v>2994</v>
      </c>
      <c r="J994" s="9">
        <v>0</v>
      </c>
      <c r="K994" s="9">
        <v>0</v>
      </c>
      <c r="L994" s="9">
        <v>0</v>
      </c>
      <c r="M994" s="9">
        <v>0</v>
      </c>
      <c r="N994" s="9">
        <v>2994</v>
      </c>
    </row>
    <row r="995" spans="1:14" ht="24.75" customHeight="1">
      <c r="A995" s="10" t="s">
        <v>2290</v>
      </c>
      <c r="B995" s="10" t="s">
        <v>2291</v>
      </c>
      <c r="C995" s="10" t="s">
        <v>18</v>
      </c>
      <c r="D995" s="10" t="s">
        <v>16</v>
      </c>
      <c r="E995" s="10" t="s">
        <v>151</v>
      </c>
      <c r="F995" s="10" t="s">
        <v>152</v>
      </c>
      <c r="G995" s="11">
        <v>43745.68203703704</v>
      </c>
      <c r="H995" s="11">
        <v>43745.726493055554</v>
      </c>
      <c r="I995" s="10">
        <v>40</v>
      </c>
      <c r="J995" s="12">
        <v>0</v>
      </c>
      <c r="K995" s="12">
        <v>0</v>
      </c>
      <c r="L995" s="12">
        <v>7.6</v>
      </c>
      <c r="M995" s="12">
        <v>0</v>
      </c>
      <c r="N995" s="12">
        <v>47.6</v>
      </c>
    </row>
    <row r="996" spans="1:14" ht="24.75" customHeight="1">
      <c r="A996" s="7" t="s">
        <v>2292</v>
      </c>
      <c r="B996" s="7" t="s">
        <v>2293</v>
      </c>
      <c r="C996" s="7" t="s">
        <v>18</v>
      </c>
      <c r="D996" s="7" t="s">
        <v>16</v>
      </c>
      <c r="E996" s="7" t="s">
        <v>141</v>
      </c>
      <c r="F996" s="7" t="s">
        <v>142</v>
      </c>
      <c r="G996" s="8">
        <v>43745.72320601852</v>
      </c>
      <c r="H996" s="8">
        <v>43746.53679398148</v>
      </c>
      <c r="I996" s="7">
        <v>600</v>
      </c>
      <c r="J996" s="9">
        <v>0</v>
      </c>
      <c r="K996" s="9">
        <v>0</v>
      </c>
      <c r="L996" s="9">
        <v>114</v>
      </c>
      <c r="M996" s="9">
        <v>0</v>
      </c>
      <c r="N996" s="9">
        <v>714</v>
      </c>
    </row>
    <row r="997" spans="1:14" ht="24.75" customHeight="1">
      <c r="A997" s="10" t="s">
        <v>2294</v>
      </c>
      <c r="B997" s="10" t="s">
        <v>2295</v>
      </c>
      <c r="C997" s="10" t="s">
        <v>18</v>
      </c>
      <c r="D997" s="10" t="s">
        <v>19</v>
      </c>
      <c r="E997" s="10" t="s">
        <v>48</v>
      </c>
      <c r="F997" s="10" t="s">
        <v>49</v>
      </c>
      <c r="G997" s="11">
        <v>43746.50380787037</v>
      </c>
      <c r="H997" s="11">
        <v>43749.79864583333</v>
      </c>
      <c r="I997" s="10">
        <v>1501680</v>
      </c>
      <c r="J997" s="12">
        <v>75084</v>
      </c>
      <c r="K997" s="12">
        <v>0</v>
      </c>
      <c r="L997" s="12">
        <v>271053</v>
      </c>
      <c r="M997" s="12">
        <v>0</v>
      </c>
      <c r="N997" s="12">
        <v>1697649</v>
      </c>
    </row>
    <row r="998" spans="1:14" ht="24.75" customHeight="1">
      <c r="A998" s="7" t="s">
        <v>2296</v>
      </c>
      <c r="B998" s="7" t="s">
        <v>2297</v>
      </c>
      <c r="C998" s="7" t="s">
        <v>18</v>
      </c>
      <c r="D998" s="7" t="s">
        <v>19</v>
      </c>
      <c r="E998" s="7" t="s">
        <v>2298</v>
      </c>
      <c r="F998" s="7" t="s">
        <v>2299</v>
      </c>
      <c r="G998" s="8">
        <v>43746.545</v>
      </c>
      <c r="H998" s="8">
        <v>43749.797951388886</v>
      </c>
      <c r="I998" s="7">
        <v>1916640</v>
      </c>
      <c r="J998" s="9">
        <v>95832</v>
      </c>
      <c r="K998" s="9">
        <v>0</v>
      </c>
      <c r="L998" s="9">
        <v>345954</v>
      </c>
      <c r="M998" s="9">
        <v>0</v>
      </c>
      <c r="N998" s="9">
        <v>2166762</v>
      </c>
    </row>
    <row r="999" spans="1:14" ht="24.75" customHeight="1">
      <c r="A999" s="10" t="s">
        <v>2300</v>
      </c>
      <c r="B999" s="10" t="s">
        <v>2301</v>
      </c>
      <c r="C999" s="10" t="s">
        <v>18</v>
      </c>
      <c r="D999" s="10" t="s">
        <v>16</v>
      </c>
      <c r="E999" s="10" t="s">
        <v>151</v>
      </c>
      <c r="F999" s="10" t="s">
        <v>152</v>
      </c>
      <c r="G999" s="11">
        <v>43746.608298611114</v>
      </c>
      <c r="H999" s="11">
        <v>43746.75784722222</v>
      </c>
      <c r="I999" s="10">
        <v>264</v>
      </c>
      <c r="J999" s="12">
        <v>0</v>
      </c>
      <c r="K999" s="12">
        <v>0</v>
      </c>
      <c r="L999" s="12">
        <v>0</v>
      </c>
      <c r="M999" s="12">
        <v>0</v>
      </c>
      <c r="N999" s="12">
        <v>264</v>
      </c>
    </row>
    <row r="1000" spans="1:14" ht="24.75" customHeight="1">
      <c r="A1000" s="7" t="s">
        <v>2302</v>
      </c>
      <c r="B1000" s="7" t="s">
        <v>2303</v>
      </c>
      <c r="C1000" s="7" t="s">
        <v>18</v>
      </c>
      <c r="D1000" s="7" t="s">
        <v>16</v>
      </c>
      <c r="E1000" s="7" t="s">
        <v>151</v>
      </c>
      <c r="F1000" s="7" t="s">
        <v>152</v>
      </c>
      <c r="G1000" s="8">
        <v>43746.612604166665</v>
      </c>
      <c r="H1000" s="8">
        <v>43746.75828703704</v>
      </c>
      <c r="I1000" s="7">
        <v>20</v>
      </c>
      <c r="J1000" s="9">
        <v>0</v>
      </c>
      <c r="K1000" s="9">
        <v>0</v>
      </c>
      <c r="L1000" s="9">
        <v>3.8</v>
      </c>
      <c r="M1000" s="9">
        <v>0</v>
      </c>
      <c r="N1000" s="9">
        <v>23.8</v>
      </c>
    </row>
    <row r="1001" spans="1:14" ht="24.75" customHeight="1">
      <c r="A1001" s="10" t="s">
        <v>2304</v>
      </c>
      <c r="B1001" s="10" t="s">
        <v>2305</v>
      </c>
      <c r="C1001" s="10" t="s">
        <v>18</v>
      </c>
      <c r="D1001" s="10" t="s">
        <v>19</v>
      </c>
      <c r="E1001" s="10" t="s">
        <v>2306</v>
      </c>
      <c r="F1001" s="10" t="s">
        <v>2307</v>
      </c>
      <c r="G1001" s="11">
        <v>43746.682905092595</v>
      </c>
      <c r="H1001" s="11">
        <v>43748.44878472222</v>
      </c>
      <c r="I1001" s="10">
        <v>3600000</v>
      </c>
      <c r="J1001" s="12">
        <v>468000</v>
      </c>
      <c r="K1001" s="12">
        <v>0</v>
      </c>
      <c r="L1001" s="12">
        <v>0</v>
      </c>
      <c r="M1001" s="12">
        <v>0</v>
      </c>
      <c r="N1001" s="12">
        <v>3132000</v>
      </c>
    </row>
    <row r="1002" spans="1:14" ht="24.75" customHeight="1">
      <c r="A1002" s="7" t="s">
        <v>2308</v>
      </c>
      <c r="B1002" s="7" t="s">
        <v>2309</v>
      </c>
      <c r="C1002" s="7" t="s">
        <v>18</v>
      </c>
      <c r="D1002" s="7" t="s">
        <v>19</v>
      </c>
      <c r="E1002" s="7" t="s">
        <v>2306</v>
      </c>
      <c r="F1002" s="7" t="s">
        <v>2307</v>
      </c>
      <c r="G1002" s="8">
        <v>43746.69668981482</v>
      </c>
      <c r="H1002" s="8">
        <v>43748.44826388889</v>
      </c>
      <c r="I1002" s="7">
        <v>236000</v>
      </c>
      <c r="J1002" s="9">
        <v>23600</v>
      </c>
      <c r="K1002" s="9">
        <v>0</v>
      </c>
      <c r="L1002" s="9">
        <v>0</v>
      </c>
      <c r="M1002" s="9">
        <v>0</v>
      </c>
      <c r="N1002" s="9">
        <v>212400</v>
      </c>
    </row>
    <row r="1003" spans="1:14" ht="24.75" customHeight="1">
      <c r="A1003" s="10" t="s">
        <v>2310</v>
      </c>
      <c r="B1003" s="10" t="s">
        <v>2311</v>
      </c>
      <c r="C1003" s="10" t="s">
        <v>15</v>
      </c>
      <c r="D1003" s="10" t="s">
        <v>22</v>
      </c>
      <c r="E1003" s="10" t="s">
        <v>2312</v>
      </c>
      <c r="F1003" s="10" t="s">
        <v>2313</v>
      </c>
      <c r="G1003" s="11">
        <v>43748.41068287037</v>
      </c>
      <c r="H1003" s="11">
        <v>43775.44894675926</v>
      </c>
      <c r="I1003" s="10">
        <v>150</v>
      </c>
      <c r="J1003" s="12">
        <v>0</v>
      </c>
      <c r="K1003" s="12">
        <v>0</v>
      </c>
      <c r="L1003" s="12">
        <v>0</v>
      </c>
      <c r="M1003" s="12">
        <v>0</v>
      </c>
      <c r="N1003" s="12">
        <v>150</v>
      </c>
    </row>
    <row r="1004" spans="1:14" ht="24.75" customHeight="1">
      <c r="A1004" s="10" t="s">
        <v>2316</v>
      </c>
      <c r="B1004" s="10" t="s">
        <v>2317</v>
      </c>
      <c r="C1004" s="10" t="s">
        <v>18</v>
      </c>
      <c r="D1004" s="10" t="s">
        <v>19</v>
      </c>
      <c r="E1004" s="10" t="s">
        <v>2318</v>
      </c>
      <c r="F1004" s="10" t="s">
        <v>2319</v>
      </c>
      <c r="G1004" s="11">
        <v>43748.65597222222</v>
      </c>
      <c r="H1004" s="11">
        <v>43749.79622685185</v>
      </c>
      <c r="I1004" s="10">
        <v>39.2</v>
      </c>
      <c r="J1004" s="12">
        <v>0</v>
      </c>
      <c r="K1004" s="12">
        <v>0</v>
      </c>
      <c r="L1004" s="12">
        <v>0</v>
      </c>
      <c r="M1004" s="12">
        <v>0</v>
      </c>
      <c r="N1004" s="12">
        <v>39.2</v>
      </c>
    </row>
    <row r="1005" spans="1:14" ht="24.75" customHeight="1">
      <c r="A1005" s="7" t="s">
        <v>2320</v>
      </c>
      <c r="B1005" s="7" t="s">
        <v>2321</v>
      </c>
      <c r="C1005" s="7" t="s">
        <v>18</v>
      </c>
      <c r="D1005" s="7" t="s">
        <v>19</v>
      </c>
      <c r="E1005" s="7" t="s">
        <v>255</v>
      </c>
      <c r="F1005" s="7" t="s">
        <v>256</v>
      </c>
      <c r="G1005" s="8">
        <v>43749.429930555554</v>
      </c>
      <c r="H1005" s="8">
        <v>43749.79696759259</v>
      </c>
      <c r="I1005" s="7">
        <v>5690000</v>
      </c>
      <c r="J1005" s="9">
        <v>85350</v>
      </c>
      <c r="K1005" s="9">
        <v>0</v>
      </c>
      <c r="L1005" s="9">
        <v>1064884</v>
      </c>
      <c r="M1005" s="9">
        <v>0</v>
      </c>
      <c r="N1005" s="9">
        <v>6669534</v>
      </c>
    </row>
    <row r="1006" spans="1:14" ht="24.75" customHeight="1">
      <c r="A1006" s="10" t="s">
        <v>2322</v>
      </c>
      <c r="B1006" s="10" t="s">
        <v>2323</v>
      </c>
      <c r="C1006" s="10" t="s">
        <v>15</v>
      </c>
      <c r="D1006" s="10" t="s">
        <v>16</v>
      </c>
      <c r="E1006" s="10" t="s">
        <v>2324</v>
      </c>
      <c r="F1006" s="10" t="s">
        <v>2325</v>
      </c>
      <c r="G1006" s="11">
        <v>43749.791666666664</v>
      </c>
      <c r="H1006" s="11">
        <v>43850.50665509259</v>
      </c>
      <c r="I1006" s="10">
        <v>1952</v>
      </c>
      <c r="J1006" s="12">
        <v>0</v>
      </c>
      <c r="K1006" s="12">
        <v>0</v>
      </c>
      <c r="L1006" s="12">
        <v>370.88</v>
      </c>
      <c r="M1006" s="12">
        <v>0</v>
      </c>
      <c r="N1006" s="12">
        <v>2322.88</v>
      </c>
    </row>
    <row r="1007" spans="1:14" ht="24.75" customHeight="1">
      <c r="A1007" s="10" t="s">
        <v>2334</v>
      </c>
      <c r="B1007" s="10" t="s">
        <v>2335</v>
      </c>
      <c r="C1007" s="10" t="s">
        <v>18</v>
      </c>
      <c r="D1007" s="10" t="s">
        <v>19</v>
      </c>
      <c r="E1007" s="10" t="s">
        <v>165</v>
      </c>
      <c r="F1007" s="10" t="s">
        <v>166</v>
      </c>
      <c r="G1007" s="11">
        <v>43752.51528935185</v>
      </c>
      <c r="H1007" s="11">
        <v>43752.55603009259</v>
      </c>
      <c r="I1007" s="10">
        <v>18</v>
      </c>
      <c r="J1007" s="12">
        <v>0</v>
      </c>
      <c r="K1007" s="12">
        <v>0</v>
      </c>
      <c r="L1007" s="12">
        <v>3.42</v>
      </c>
      <c r="M1007" s="12">
        <v>0</v>
      </c>
      <c r="N1007" s="12">
        <v>21.42</v>
      </c>
    </row>
    <row r="1008" spans="1:14" ht="24.75" customHeight="1">
      <c r="A1008" s="7" t="s">
        <v>2336</v>
      </c>
      <c r="B1008" s="7" t="s">
        <v>2337</v>
      </c>
      <c r="C1008" s="7" t="s">
        <v>18</v>
      </c>
      <c r="D1008" s="7" t="s">
        <v>19</v>
      </c>
      <c r="E1008" s="7" t="s">
        <v>165</v>
      </c>
      <c r="F1008" s="7" t="s">
        <v>166</v>
      </c>
      <c r="G1008" s="8">
        <v>43752.51648148148</v>
      </c>
      <c r="H1008" s="8">
        <v>43752.555497685185</v>
      </c>
      <c r="I1008" s="7">
        <v>436</v>
      </c>
      <c r="J1008" s="9">
        <v>0</v>
      </c>
      <c r="K1008" s="9">
        <v>0</v>
      </c>
      <c r="L1008" s="9">
        <v>0</v>
      </c>
      <c r="M1008" s="9">
        <v>0</v>
      </c>
      <c r="N1008" s="9">
        <v>436</v>
      </c>
    </row>
    <row r="1009" spans="1:14" ht="24.75" customHeight="1">
      <c r="A1009" s="7" t="s">
        <v>2340</v>
      </c>
      <c r="B1009" s="7" t="s">
        <v>2341</v>
      </c>
      <c r="C1009" s="7" t="s">
        <v>18</v>
      </c>
      <c r="D1009" s="7" t="s">
        <v>16</v>
      </c>
      <c r="E1009" s="7" t="s">
        <v>71</v>
      </c>
      <c r="F1009" s="7" t="s">
        <v>72</v>
      </c>
      <c r="G1009" s="8">
        <v>43754.41248842593</v>
      </c>
      <c r="H1009" s="8">
        <v>43760.385405092595</v>
      </c>
      <c r="I1009" s="7">
        <v>117240</v>
      </c>
      <c r="J1009" s="9">
        <v>586</v>
      </c>
      <c r="K1009" s="9">
        <v>0</v>
      </c>
      <c r="L1009" s="9">
        <v>22164</v>
      </c>
      <c r="M1009" s="9">
        <v>0</v>
      </c>
      <c r="N1009" s="9">
        <v>138818</v>
      </c>
    </row>
    <row r="1010" spans="1:14" ht="24.75" customHeight="1">
      <c r="A1010" s="7" t="s">
        <v>2344</v>
      </c>
      <c r="B1010" s="7" t="s">
        <v>2343</v>
      </c>
      <c r="C1010" s="7" t="s">
        <v>18</v>
      </c>
      <c r="D1010" s="7" t="s">
        <v>16</v>
      </c>
      <c r="E1010" s="7" t="s">
        <v>121</v>
      </c>
      <c r="F1010" s="7" t="s">
        <v>122</v>
      </c>
      <c r="G1010" s="8">
        <v>43754.450266203705</v>
      </c>
      <c r="H1010" s="8">
        <v>43755.458958333336</v>
      </c>
      <c r="I1010" s="7">
        <v>1299470</v>
      </c>
      <c r="J1010" s="9">
        <v>285883</v>
      </c>
      <c r="K1010" s="9">
        <v>0</v>
      </c>
      <c r="L1010" s="9">
        <v>192582</v>
      </c>
      <c r="M1010" s="9">
        <v>0</v>
      </c>
      <c r="N1010" s="9">
        <v>1206169</v>
      </c>
    </row>
    <row r="1011" spans="1:14" ht="24.75" customHeight="1">
      <c r="A1011" s="10" t="s">
        <v>2345</v>
      </c>
      <c r="B1011" s="10" t="s">
        <v>2346</v>
      </c>
      <c r="C1011" s="10" t="s">
        <v>18</v>
      </c>
      <c r="D1011" s="10" t="s">
        <v>16</v>
      </c>
      <c r="E1011" s="10" t="s">
        <v>40</v>
      </c>
      <c r="F1011" s="10" t="s">
        <v>41</v>
      </c>
      <c r="G1011" s="11">
        <v>43754.487222222226</v>
      </c>
      <c r="H1011" s="11">
        <v>43754.52688657407</v>
      </c>
      <c r="I1011" s="10">
        <v>15000</v>
      </c>
      <c r="J1011" s="12">
        <v>0</v>
      </c>
      <c r="K1011" s="12">
        <v>0</v>
      </c>
      <c r="L1011" s="12">
        <v>0</v>
      </c>
      <c r="M1011" s="12">
        <v>0</v>
      </c>
      <c r="N1011" s="12">
        <v>15000</v>
      </c>
    </row>
    <row r="1012" spans="1:14" ht="24.75" customHeight="1">
      <c r="A1012" s="7" t="s">
        <v>2347</v>
      </c>
      <c r="B1012" s="7" t="s">
        <v>2348</v>
      </c>
      <c r="C1012" s="7" t="s">
        <v>18</v>
      </c>
      <c r="D1012" s="7" t="s">
        <v>19</v>
      </c>
      <c r="E1012" s="7" t="s">
        <v>121</v>
      </c>
      <c r="F1012" s="7" t="s">
        <v>122</v>
      </c>
      <c r="G1012" s="8">
        <v>43755.38487268519</v>
      </c>
      <c r="H1012" s="8">
        <v>43755.45891203704</v>
      </c>
      <c r="I1012" s="7">
        <v>350572</v>
      </c>
      <c r="J1012" s="9">
        <v>63103</v>
      </c>
      <c r="K1012" s="9">
        <v>0</v>
      </c>
      <c r="L1012" s="9">
        <v>54619</v>
      </c>
      <c r="M1012" s="9">
        <v>0</v>
      </c>
      <c r="N1012" s="9">
        <v>342088</v>
      </c>
    </row>
    <row r="1013" spans="1:14" ht="24.75" customHeight="1">
      <c r="A1013" s="10" t="s">
        <v>2352</v>
      </c>
      <c r="B1013" s="10" t="s">
        <v>2353</v>
      </c>
      <c r="C1013" s="10" t="s">
        <v>18</v>
      </c>
      <c r="D1013" s="10" t="s">
        <v>19</v>
      </c>
      <c r="E1013" s="10" t="s">
        <v>205</v>
      </c>
      <c r="F1013" s="10" t="s">
        <v>206</v>
      </c>
      <c r="G1013" s="11">
        <v>43755.548738425925</v>
      </c>
      <c r="H1013" s="11">
        <v>43755.71960648148</v>
      </c>
      <c r="I1013" s="10">
        <v>2192</v>
      </c>
      <c r="J1013" s="12">
        <v>0</v>
      </c>
      <c r="K1013" s="12">
        <v>0</v>
      </c>
      <c r="L1013" s="12">
        <v>0</v>
      </c>
      <c r="M1013" s="12">
        <v>0</v>
      </c>
      <c r="N1013" s="12">
        <v>2192</v>
      </c>
    </row>
    <row r="1014" spans="1:14" ht="24.75" customHeight="1">
      <c r="A1014" s="7" t="s">
        <v>2354</v>
      </c>
      <c r="B1014" s="7" t="s">
        <v>2355</v>
      </c>
      <c r="C1014" s="7" t="s">
        <v>18</v>
      </c>
      <c r="D1014" s="7" t="s">
        <v>19</v>
      </c>
      <c r="E1014" s="7" t="s">
        <v>205</v>
      </c>
      <c r="F1014" s="7" t="s">
        <v>206</v>
      </c>
      <c r="G1014" s="8">
        <v>43755.5522337963</v>
      </c>
      <c r="H1014" s="8">
        <v>43755.719560185185</v>
      </c>
      <c r="I1014" s="7">
        <v>36</v>
      </c>
      <c r="J1014" s="9">
        <v>0</v>
      </c>
      <c r="K1014" s="9">
        <v>0</v>
      </c>
      <c r="L1014" s="9">
        <v>6.84</v>
      </c>
      <c r="M1014" s="9">
        <v>0</v>
      </c>
      <c r="N1014" s="9">
        <v>42.84</v>
      </c>
    </row>
    <row r="1015" spans="1:14" ht="24.75" customHeight="1">
      <c r="A1015" s="7" t="s">
        <v>2361</v>
      </c>
      <c r="B1015" s="7" t="s">
        <v>2362</v>
      </c>
      <c r="C1015" s="7" t="s">
        <v>18</v>
      </c>
      <c r="D1015" s="7" t="s">
        <v>16</v>
      </c>
      <c r="E1015" s="7" t="s">
        <v>105</v>
      </c>
      <c r="F1015" s="7" t="s">
        <v>106</v>
      </c>
      <c r="G1015" s="8">
        <v>43756.50803240741</v>
      </c>
      <c r="H1015" s="8">
        <v>43760.38380787037</v>
      </c>
      <c r="I1015" s="7">
        <v>145</v>
      </c>
      <c r="J1015" s="9">
        <v>0</v>
      </c>
      <c r="K1015" s="9">
        <v>0</v>
      </c>
      <c r="L1015" s="9">
        <v>27.55</v>
      </c>
      <c r="M1015" s="9">
        <v>0</v>
      </c>
      <c r="N1015" s="9">
        <v>172.55</v>
      </c>
    </row>
    <row r="1016" spans="1:14" ht="24.75" customHeight="1">
      <c r="A1016" s="10" t="s">
        <v>2363</v>
      </c>
      <c r="B1016" s="10" t="s">
        <v>2364</v>
      </c>
      <c r="C1016" s="10" t="s">
        <v>18</v>
      </c>
      <c r="D1016" s="10" t="s">
        <v>19</v>
      </c>
      <c r="E1016" s="10" t="s">
        <v>103</v>
      </c>
      <c r="F1016" s="10" t="s">
        <v>104</v>
      </c>
      <c r="G1016" s="11">
        <v>43763.55175925926</v>
      </c>
      <c r="H1016" s="11">
        <v>43763.566666666666</v>
      </c>
      <c r="I1016" s="10">
        <v>247500</v>
      </c>
      <c r="J1016" s="12">
        <v>2475</v>
      </c>
      <c r="K1016" s="12">
        <v>0</v>
      </c>
      <c r="L1016" s="12">
        <v>46555</v>
      </c>
      <c r="M1016" s="12">
        <v>0</v>
      </c>
      <c r="N1016" s="12">
        <v>291580</v>
      </c>
    </row>
    <row r="1017" spans="1:14" ht="24.75" customHeight="1">
      <c r="A1017" s="7" t="s">
        <v>2365</v>
      </c>
      <c r="B1017" s="7" t="s">
        <v>37</v>
      </c>
      <c r="C1017" s="7" t="s">
        <v>18</v>
      </c>
      <c r="D1017" s="7" t="s">
        <v>16</v>
      </c>
      <c r="E1017" s="7" t="s">
        <v>38</v>
      </c>
      <c r="F1017" s="7" t="s">
        <v>39</v>
      </c>
      <c r="G1017" s="8">
        <v>43763.61337962963</v>
      </c>
      <c r="H1017" s="8">
        <v>43763.488275462965</v>
      </c>
      <c r="I1017" s="7">
        <v>166171</v>
      </c>
      <c r="J1017" s="9">
        <v>0</v>
      </c>
      <c r="K1017" s="9">
        <v>0</v>
      </c>
      <c r="L1017" s="9">
        <v>0</v>
      </c>
      <c r="M1017" s="9">
        <v>0</v>
      </c>
      <c r="N1017" s="9">
        <v>166171</v>
      </c>
    </row>
    <row r="1018" spans="1:14" ht="24.75" customHeight="1">
      <c r="A1018" s="10" t="s">
        <v>2366</v>
      </c>
      <c r="B1018" s="10" t="s">
        <v>37</v>
      </c>
      <c r="C1018" s="10" t="s">
        <v>18</v>
      </c>
      <c r="D1018" s="10" t="s">
        <v>16</v>
      </c>
      <c r="E1018" s="10" t="s">
        <v>38</v>
      </c>
      <c r="F1018" s="10" t="s">
        <v>39</v>
      </c>
      <c r="G1018" s="11">
        <v>43763.61755787037</v>
      </c>
      <c r="H1018" s="11">
        <v>43763.4924537037</v>
      </c>
      <c r="I1018" s="10">
        <v>166171</v>
      </c>
      <c r="J1018" s="12">
        <v>0</v>
      </c>
      <c r="K1018" s="12">
        <v>0</v>
      </c>
      <c r="L1018" s="12">
        <v>0</v>
      </c>
      <c r="M1018" s="12">
        <v>0</v>
      </c>
      <c r="N1018" s="12">
        <v>166171</v>
      </c>
    </row>
    <row r="1019" spans="1:14" ht="24.75" customHeight="1">
      <c r="A1019" s="7" t="s">
        <v>2367</v>
      </c>
      <c r="B1019" s="7" t="s">
        <v>2357</v>
      </c>
      <c r="C1019" s="7" t="s">
        <v>18</v>
      </c>
      <c r="D1019" s="7" t="s">
        <v>19</v>
      </c>
      <c r="E1019" s="7" t="s">
        <v>1357</v>
      </c>
      <c r="F1019" s="7" t="s">
        <v>1358</v>
      </c>
      <c r="G1019" s="8">
        <v>43766.37960648148</v>
      </c>
      <c r="H1019" s="8">
        <v>43766.382743055554</v>
      </c>
      <c r="I1019" s="7">
        <v>5025.51</v>
      </c>
      <c r="J1019" s="9">
        <v>100.51</v>
      </c>
      <c r="K1019" s="9">
        <v>0</v>
      </c>
      <c r="L1019" s="9">
        <v>935.75</v>
      </c>
      <c r="M1019" s="9">
        <v>0</v>
      </c>
      <c r="N1019" s="9">
        <v>5860.75</v>
      </c>
    </row>
    <row r="1020" spans="1:14" ht="24.75" customHeight="1">
      <c r="A1020" s="10" t="s">
        <v>2368</v>
      </c>
      <c r="B1020" s="10" t="s">
        <v>2369</v>
      </c>
      <c r="C1020" s="10" t="s">
        <v>18</v>
      </c>
      <c r="D1020" s="10" t="s">
        <v>19</v>
      </c>
      <c r="E1020" s="10" t="s">
        <v>119</v>
      </c>
      <c r="F1020" s="10" t="s">
        <v>120</v>
      </c>
      <c r="G1020" s="11">
        <v>43766.48596064815</v>
      </c>
      <c r="H1020" s="11">
        <v>43768.615960648145</v>
      </c>
      <c r="I1020" s="10">
        <v>27000</v>
      </c>
      <c r="J1020" s="12">
        <v>1080</v>
      </c>
      <c r="K1020" s="12">
        <v>0</v>
      </c>
      <c r="L1020" s="12">
        <v>4924.8</v>
      </c>
      <c r="M1020" s="12">
        <v>0</v>
      </c>
      <c r="N1020" s="12">
        <v>30844.8</v>
      </c>
    </row>
    <row r="1021" spans="1:14" ht="24.75" customHeight="1">
      <c r="A1021" s="7" t="s">
        <v>2370</v>
      </c>
      <c r="B1021" s="7" t="s">
        <v>2371</v>
      </c>
      <c r="C1021" s="7" t="s">
        <v>18</v>
      </c>
      <c r="D1021" s="7" t="s">
        <v>16</v>
      </c>
      <c r="E1021" s="7" t="s">
        <v>32</v>
      </c>
      <c r="F1021" s="7" t="s">
        <v>33</v>
      </c>
      <c r="G1021" s="8">
        <v>43766.666967592595</v>
      </c>
      <c r="H1021" s="8">
        <v>43766.66923611111</v>
      </c>
      <c r="I1021" s="7">
        <v>107279</v>
      </c>
      <c r="J1021" s="9">
        <v>0</v>
      </c>
      <c r="K1021" s="9">
        <v>0</v>
      </c>
      <c r="L1021" s="9">
        <v>0</v>
      </c>
      <c r="M1021" s="9">
        <v>0</v>
      </c>
      <c r="N1021" s="9">
        <v>107279</v>
      </c>
    </row>
    <row r="1022" spans="1:14" ht="24.75" customHeight="1">
      <c r="A1022" s="10" t="s">
        <v>2372</v>
      </c>
      <c r="B1022" s="10" t="s">
        <v>2373</v>
      </c>
      <c r="C1022" s="10" t="s">
        <v>18</v>
      </c>
      <c r="D1022" s="10" t="s">
        <v>19</v>
      </c>
      <c r="E1022" s="10" t="s">
        <v>229</v>
      </c>
      <c r="F1022" s="10" t="s">
        <v>230</v>
      </c>
      <c r="G1022" s="11">
        <v>43767.43454861111</v>
      </c>
      <c r="H1022" s="11">
        <v>43768.423634259256</v>
      </c>
      <c r="I1022" s="10">
        <v>15120</v>
      </c>
      <c r="J1022" s="12">
        <v>756</v>
      </c>
      <c r="K1022" s="12">
        <v>0</v>
      </c>
      <c r="L1022" s="12">
        <v>2729</v>
      </c>
      <c r="M1022" s="12">
        <v>0</v>
      </c>
      <c r="N1022" s="12">
        <v>17093</v>
      </c>
    </row>
    <row r="1023" spans="1:14" ht="24.75" customHeight="1">
      <c r="A1023" s="10" t="s">
        <v>2376</v>
      </c>
      <c r="B1023" s="10" t="s">
        <v>2377</v>
      </c>
      <c r="C1023" s="10" t="s">
        <v>18</v>
      </c>
      <c r="D1023" s="10" t="s">
        <v>19</v>
      </c>
      <c r="E1023" s="10" t="s">
        <v>2378</v>
      </c>
      <c r="F1023" s="10" t="s">
        <v>2379</v>
      </c>
      <c r="G1023" s="11">
        <v>43767.46090277778</v>
      </c>
      <c r="H1023" s="11">
        <v>43768.423530092594</v>
      </c>
      <c r="I1023" s="10">
        <v>303030</v>
      </c>
      <c r="J1023" s="12">
        <v>3030</v>
      </c>
      <c r="K1023" s="12">
        <v>0</v>
      </c>
      <c r="L1023" s="12">
        <v>0</v>
      </c>
      <c r="M1023" s="12">
        <v>0</v>
      </c>
      <c r="N1023" s="12">
        <v>300000</v>
      </c>
    </row>
    <row r="1024" spans="1:14" ht="24.75" customHeight="1">
      <c r="A1024" s="10" t="s">
        <v>2382</v>
      </c>
      <c r="B1024" s="10" t="s">
        <v>2381</v>
      </c>
      <c r="C1024" s="10" t="s">
        <v>18</v>
      </c>
      <c r="D1024" s="10" t="s">
        <v>19</v>
      </c>
      <c r="E1024" s="10" t="s">
        <v>151</v>
      </c>
      <c r="F1024" s="10" t="s">
        <v>152</v>
      </c>
      <c r="G1024" s="11">
        <v>43768.582824074074</v>
      </c>
      <c r="H1024" s="11">
        <v>43768.584328703706</v>
      </c>
      <c r="I1024" s="10">
        <v>1199.6</v>
      </c>
      <c r="J1024" s="12">
        <v>0</v>
      </c>
      <c r="K1024" s="12">
        <v>0</v>
      </c>
      <c r="L1024" s="12">
        <v>0</v>
      </c>
      <c r="M1024" s="12">
        <v>0</v>
      </c>
      <c r="N1024" s="12">
        <v>1199.6</v>
      </c>
    </row>
    <row r="1025" spans="1:14" ht="24.75" customHeight="1">
      <c r="A1025" s="7" t="s">
        <v>2383</v>
      </c>
      <c r="B1025" s="7" t="s">
        <v>2384</v>
      </c>
      <c r="C1025" s="7" t="s">
        <v>18</v>
      </c>
      <c r="D1025" s="7" t="s">
        <v>16</v>
      </c>
      <c r="E1025" s="7" t="s">
        <v>40</v>
      </c>
      <c r="F1025" s="7" t="s">
        <v>41</v>
      </c>
      <c r="G1025" s="8">
        <v>43773.44483796296</v>
      </c>
      <c r="H1025" s="8">
        <v>43773.566608796296</v>
      </c>
      <c r="I1025" s="7">
        <v>55000</v>
      </c>
      <c r="J1025" s="9">
        <v>0</v>
      </c>
      <c r="K1025" s="9">
        <v>0</v>
      </c>
      <c r="L1025" s="9">
        <v>0</v>
      </c>
      <c r="M1025" s="9">
        <v>0</v>
      </c>
      <c r="N1025" s="9">
        <v>55000</v>
      </c>
    </row>
    <row r="1026" spans="1:14" ht="24.75" customHeight="1">
      <c r="A1026" s="10" t="s">
        <v>2385</v>
      </c>
      <c r="B1026" s="10" t="s">
        <v>37</v>
      </c>
      <c r="C1026" s="10" t="s">
        <v>18</v>
      </c>
      <c r="D1026" s="10" t="s">
        <v>16</v>
      </c>
      <c r="E1026" s="10" t="s">
        <v>2386</v>
      </c>
      <c r="F1026" s="10" t="s">
        <v>2387</v>
      </c>
      <c r="G1026" s="11">
        <v>43773.89857638889</v>
      </c>
      <c r="H1026" s="11">
        <v>43773.898460648146</v>
      </c>
      <c r="I1026" s="10">
        <v>113864</v>
      </c>
      <c r="J1026" s="12">
        <v>0</v>
      </c>
      <c r="K1026" s="12">
        <v>0</v>
      </c>
      <c r="L1026" s="12">
        <v>0</v>
      </c>
      <c r="M1026" s="12">
        <v>0</v>
      </c>
      <c r="N1026" s="12">
        <v>113864</v>
      </c>
    </row>
    <row r="1027" spans="1:14" ht="24.75" customHeight="1">
      <c r="A1027" s="7" t="s">
        <v>2392</v>
      </c>
      <c r="B1027" s="7" t="s">
        <v>2393</v>
      </c>
      <c r="C1027" s="7" t="s">
        <v>15</v>
      </c>
      <c r="D1027" s="7" t="s">
        <v>22</v>
      </c>
      <c r="E1027" s="7" t="s">
        <v>2147</v>
      </c>
      <c r="F1027" s="7" t="s">
        <v>2148</v>
      </c>
      <c r="G1027" s="8">
        <v>43775.43388888889</v>
      </c>
      <c r="H1027" s="8">
        <v>43775.45112268518</v>
      </c>
      <c r="I1027" s="7">
        <v>59813</v>
      </c>
      <c r="J1027" s="9">
        <v>0</v>
      </c>
      <c r="K1027" s="9">
        <v>0</v>
      </c>
      <c r="L1027" s="9">
        <v>11364.47</v>
      </c>
      <c r="M1027" s="9">
        <v>0</v>
      </c>
      <c r="N1027" s="9">
        <v>71177.47</v>
      </c>
    </row>
    <row r="1028" spans="1:14" ht="24.75" customHeight="1">
      <c r="A1028" s="10" t="s">
        <v>2394</v>
      </c>
      <c r="B1028" s="10" t="s">
        <v>2384</v>
      </c>
      <c r="C1028" s="10" t="s">
        <v>18</v>
      </c>
      <c r="D1028" s="10" t="s">
        <v>16</v>
      </c>
      <c r="E1028" s="10" t="s">
        <v>40</v>
      </c>
      <c r="F1028" s="10" t="s">
        <v>41</v>
      </c>
      <c r="G1028" s="11">
        <v>43775.482152777775</v>
      </c>
      <c r="H1028" s="11">
        <v>43775.49141203704</v>
      </c>
      <c r="I1028" s="10">
        <v>56000</v>
      </c>
      <c r="J1028" s="12">
        <v>0</v>
      </c>
      <c r="K1028" s="12">
        <v>0</v>
      </c>
      <c r="L1028" s="12">
        <v>0</v>
      </c>
      <c r="M1028" s="12">
        <v>0</v>
      </c>
      <c r="N1028" s="12">
        <v>56000</v>
      </c>
    </row>
    <row r="1029" spans="1:14" ht="24.75" customHeight="1">
      <c r="A1029" s="7" t="s">
        <v>2395</v>
      </c>
      <c r="B1029" s="7" t="s">
        <v>2396</v>
      </c>
      <c r="C1029" s="7" t="s">
        <v>18</v>
      </c>
      <c r="D1029" s="7" t="s">
        <v>19</v>
      </c>
      <c r="E1029" s="7" t="s">
        <v>28</v>
      </c>
      <c r="F1029" s="7" t="s">
        <v>29</v>
      </c>
      <c r="G1029" s="8">
        <v>43775.58924768519</v>
      </c>
      <c r="H1029" s="8">
        <v>43775.59423611111</v>
      </c>
      <c r="I1029" s="7">
        <v>1994080</v>
      </c>
      <c r="J1029" s="9">
        <v>0</v>
      </c>
      <c r="K1029" s="9">
        <v>0</v>
      </c>
      <c r="L1029" s="9">
        <v>0</v>
      </c>
      <c r="M1029" s="9">
        <v>0</v>
      </c>
      <c r="N1029" s="9">
        <v>1994080</v>
      </c>
    </row>
    <row r="1030" spans="1:14" ht="24.75" customHeight="1">
      <c r="A1030" s="10" t="s">
        <v>2397</v>
      </c>
      <c r="B1030" s="10" t="s">
        <v>37</v>
      </c>
      <c r="C1030" s="10" t="s">
        <v>18</v>
      </c>
      <c r="D1030" s="10" t="s">
        <v>16</v>
      </c>
      <c r="E1030" s="10" t="s">
        <v>38</v>
      </c>
      <c r="F1030" s="10" t="s">
        <v>39</v>
      </c>
      <c r="G1030" s="11">
        <v>43775.73005787037</v>
      </c>
      <c r="H1030" s="11">
        <v>43775.60488425926</v>
      </c>
      <c r="I1030" s="10">
        <v>78524</v>
      </c>
      <c r="J1030" s="12">
        <v>0</v>
      </c>
      <c r="K1030" s="12">
        <v>0</v>
      </c>
      <c r="L1030" s="12">
        <v>0</v>
      </c>
      <c r="M1030" s="12">
        <v>0</v>
      </c>
      <c r="N1030" s="12">
        <v>78524</v>
      </c>
    </row>
    <row r="1031" spans="1:14" ht="24.75" customHeight="1">
      <c r="A1031" s="7" t="s">
        <v>2398</v>
      </c>
      <c r="B1031" s="7" t="s">
        <v>37</v>
      </c>
      <c r="C1031" s="7" t="s">
        <v>18</v>
      </c>
      <c r="D1031" s="7" t="s">
        <v>16</v>
      </c>
      <c r="E1031" s="7" t="s">
        <v>38</v>
      </c>
      <c r="F1031" s="7" t="s">
        <v>39</v>
      </c>
      <c r="G1031" s="8">
        <v>43775.74253472222</v>
      </c>
      <c r="H1031" s="8">
        <v>43775.61736111111</v>
      </c>
      <c r="I1031" s="7">
        <v>28086</v>
      </c>
      <c r="J1031" s="9">
        <v>0</v>
      </c>
      <c r="K1031" s="9">
        <v>0</v>
      </c>
      <c r="L1031" s="9">
        <v>0</v>
      </c>
      <c r="M1031" s="9">
        <v>0</v>
      </c>
      <c r="N1031" s="9">
        <v>28086</v>
      </c>
    </row>
    <row r="1032" spans="1:14" ht="24.75" customHeight="1">
      <c r="A1032" s="10" t="s">
        <v>2399</v>
      </c>
      <c r="B1032" s="10" t="s">
        <v>2400</v>
      </c>
      <c r="C1032" s="10" t="s">
        <v>18</v>
      </c>
      <c r="D1032" s="10" t="s">
        <v>19</v>
      </c>
      <c r="E1032" s="10" t="s">
        <v>2401</v>
      </c>
      <c r="F1032" s="10" t="s">
        <v>2402</v>
      </c>
      <c r="G1032" s="11">
        <v>43776.46949074074</v>
      </c>
      <c r="H1032" s="11">
        <v>43776.5321412037</v>
      </c>
      <c r="I1032" s="10">
        <v>643500</v>
      </c>
      <c r="J1032" s="12">
        <v>9653</v>
      </c>
      <c r="K1032" s="12">
        <v>0</v>
      </c>
      <c r="L1032" s="12">
        <v>120431</v>
      </c>
      <c r="M1032" s="12">
        <v>0</v>
      </c>
      <c r="N1032" s="12">
        <v>754278</v>
      </c>
    </row>
    <row r="1033" spans="1:14" ht="24.75" customHeight="1">
      <c r="A1033" s="7" t="s">
        <v>2403</v>
      </c>
      <c r="B1033" s="7" t="s">
        <v>2404</v>
      </c>
      <c r="C1033" s="7" t="s">
        <v>18</v>
      </c>
      <c r="D1033" s="7" t="s">
        <v>19</v>
      </c>
      <c r="E1033" s="7" t="s">
        <v>229</v>
      </c>
      <c r="F1033" s="7" t="s">
        <v>230</v>
      </c>
      <c r="G1033" s="8">
        <v>43776.50989583333</v>
      </c>
      <c r="H1033" s="8">
        <v>43776.547847222224</v>
      </c>
      <c r="I1033" s="7">
        <v>124275</v>
      </c>
      <c r="J1033" s="9">
        <v>6214</v>
      </c>
      <c r="K1033" s="9">
        <v>0</v>
      </c>
      <c r="L1033" s="9">
        <v>22432</v>
      </c>
      <c r="M1033" s="9">
        <v>0</v>
      </c>
      <c r="N1033" s="9">
        <v>140493</v>
      </c>
    </row>
    <row r="1034" spans="1:14" ht="24.75" customHeight="1">
      <c r="A1034" s="10" t="s">
        <v>2405</v>
      </c>
      <c r="B1034" s="10" t="s">
        <v>2406</v>
      </c>
      <c r="C1034" s="10" t="s">
        <v>18</v>
      </c>
      <c r="D1034" s="10" t="s">
        <v>19</v>
      </c>
      <c r="E1034" s="10" t="s">
        <v>151</v>
      </c>
      <c r="F1034" s="10" t="s">
        <v>152</v>
      </c>
      <c r="G1034" s="11">
        <v>43776.53293981482</v>
      </c>
      <c r="H1034" s="11">
        <v>43776.550625</v>
      </c>
      <c r="I1034" s="10">
        <v>857.6</v>
      </c>
      <c r="J1034" s="12">
        <v>0</v>
      </c>
      <c r="K1034" s="12">
        <v>0</v>
      </c>
      <c r="L1034" s="12">
        <v>0</v>
      </c>
      <c r="M1034" s="12">
        <v>0</v>
      </c>
      <c r="N1034" s="12">
        <v>857.6</v>
      </c>
    </row>
    <row r="1035" spans="1:14" ht="24.75" customHeight="1">
      <c r="A1035" s="7" t="s">
        <v>2407</v>
      </c>
      <c r="B1035" s="7" t="s">
        <v>2408</v>
      </c>
      <c r="C1035" s="7" t="s">
        <v>15</v>
      </c>
      <c r="D1035" s="7" t="s">
        <v>19</v>
      </c>
      <c r="E1035" s="7" t="s">
        <v>56</v>
      </c>
      <c r="F1035" s="7" t="s">
        <v>57</v>
      </c>
      <c r="G1035" s="8">
        <v>43776.56287037037</v>
      </c>
      <c r="H1035" s="8">
        <v>43776.58721064815</v>
      </c>
      <c r="I1035" s="7">
        <v>1197151</v>
      </c>
      <c r="J1035" s="9">
        <v>0</v>
      </c>
      <c r="K1035" s="9">
        <v>0</v>
      </c>
      <c r="L1035" s="9">
        <v>227458.69</v>
      </c>
      <c r="M1035" s="9">
        <v>0</v>
      </c>
      <c r="N1035" s="9">
        <v>1424609.69</v>
      </c>
    </row>
    <row r="1036" spans="1:14" ht="24.75" customHeight="1">
      <c r="A1036" s="10" t="s">
        <v>2409</v>
      </c>
      <c r="B1036" s="10" t="s">
        <v>2410</v>
      </c>
      <c r="C1036" s="10" t="s">
        <v>18</v>
      </c>
      <c r="D1036" s="10" t="s">
        <v>19</v>
      </c>
      <c r="E1036" s="10" t="s">
        <v>151</v>
      </c>
      <c r="F1036" s="10" t="s">
        <v>152</v>
      </c>
      <c r="G1036" s="11">
        <v>43776.60325231482</v>
      </c>
      <c r="H1036" s="11">
        <v>43776.61577546296</v>
      </c>
      <c r="I1036" s="10">
        <v>1481</v>
      </c>
      <c r="J1036" s="12">
        <v>0</v>
      </c>
      <c r="K1036" s="12">
        <v>0</v>
      </c>
      <c r="L1036" s="12">
        <v>0</v>
      </c>
      <c r="M1036" s="12">
        <v>0</v>
      </c>
      <c r="N1036" s="12">
        <v>1481</v>
      </c>
    </row>
    <row r="1037" spans="1:14" ht="24.75" customHeight="1">
      <c r="A1037" s="7" t="s">
        <v>2411</v>
      </c>
      <c r="B1037" s="7" t="s">
        <v>2412</v>
      </c>
      <c r="C1037" s="7" t="s">
        <v>18</v>
      </c>
      <c r="D1037" s="7" t="s">
        <v>19</v>
      </c>
      <c r="E1037" s="7" t="s">
        <v>151</v>
      </c>
      <c r="F1037" s="7" t="s">
        <v>152</v>
      </c>
      <c r="G1037" s="8">
        <v>43776.60748842593</v>
      </c>
      <c r="H1037" s="8">
        <v>43776.617060185185</v>
      </c>
      <c r="I1037" s="7">
        <v>20</v>
      </c>
      <c r="J1037" s="9">
        <v>0</v>
      </c>
      <c r="K1037" s="9">
        <v>0</v>
      </c>
      <c r="L1037" s="9">
        <v>3.8</v>
      </c>
      <c r="M1037" s="9">
        <v>0</v>
      </c>
      <c r="N1037" s="9">
        <v>23.8</v>
      </c>
    </row>
    <row r="1038" spans="1:14" ht="24.75" customHeight="1">
      <c r="A1038" s="10" t="s">
        <v>2413</v>
      </c>
      <c r="B1038" s="10" t="s">
        <v>2414</v>
      </c>
      <c r="C1038" s="10" t="s">
        <v>18</v>
      </c>
      <c r="D1038" s="10" t="s">
        <v>19</v>
      </c>
      <c r="E1038" s="10" t="s">
        <v>2415</v>
      </c>
      <c r="F1038" s="10" t="s">
        <v>2416</v>
      </c>
      <c r="G1038" s="11">
        <v>43777.474641203706</v>
      </c>
      <c r="H1038" s="11">
        <v>43781.43305555556</v>
      </c>
      <c r="I1038" s="10">
        <v>1190</v>
      </c>
      <c r="J1038" s="12">
        <v>0</v>
      </c>
      <c r="K1038" s="12">
        <v>0</v>
      </c>
      <c r="L1038" s="12">
        <v>226.1</v>
      </c>
      <c r="M1038" s="12">
        <v>0</v>
      </c>
      <c r="N1038" s="12">
        <v>1416.1</v>
      </c>
    </row>
    <row r="1039" spans="1:14" ht="24.75" customHeight="1">
      <c r="A1039" s="7" t="s">
        <v>2417</v>
      </c>
      <c r="B1039" s="7" t="s">
        <v>2418</v>
      </c>
      <c r="C1039" s="7" t="s">
        <v>18</v>
      </c>
      <c r="D1039" s="7" t="s">
        <v>19</v>
      </c>
      <c r="E1039" s="7" t="s">
        <v>77</v>
      </c>
      <c r="F1039" s="7" t="s">
        <v>78</v>
      </c>
      <c r="G1039" s="8">
        <v>43780.450844907406</v>
      </c>
      <c r="H1039" s="8">
        <v>43782.61997685185</v>
      </c>
      <c r="I1039" s="7">
        <v>662400</v>
      </c>
      <c r="J1039" s="9">
        <v>6624</v>
      </c>
      <c r="K1039" s="9">
        <v>0</v>
      </c>
      <c r="L1039" s="9">
        <v>124597</v>
      </c>
      <c r="M1039" s="9">
        <v>0</v>
      </c>
      <c r="N1039" s="9">
        <v>780373</v>
      </c>
    </row>
    <row r="1040" spans="1:14" ht="24.75" customHeight="1">
      <c r="A1040" s="10" t="s">
        <v>2424</v>
      </c>
      <c r="B1040" s="10" t="s">
        <v>2425</v>
      </c>
      <c r="C1040" s="10" t="s">
        <v>18</v>
      </c>
      <c r="D1040" s="10" t="s">
        <v>16</v>
      </c>
      <c r="E1040" s="10" t="s">
        <v>40</v>
      </c>
      <c r="F1040" s="10" t="s">
        <v>41</v>
      </c>
      <c r="G1040" s="11">
        <v>43783.41</v>
      </c>
      <c r="H1040" s="11">
        <v>43783.41479166667</v>
      </c>
      <c r="I1040" s="10">
        <v>16807</v>
      </c>
      <c r="J1040" s="12">
        <v>0</v>
      </c>
      <c r="K1040" s="12">
        <v>0</v>
      </c>
      <c r="L1040" s="12">
        <v>3193</v>
      </c>
      <c r="M1040" s="12">
        <v>0</v>
      </c>
      <c r="N1040" s="12">
        <v>20000</v>
      </c>
    </row>
    <row r="1041" spans="1:14" ht="24.75" customHeight="1">
      <c r="A1041" s="7" t="s">
        <v>2426</v>
      </c>
      <c r="B1041" s="7" t="s">
        <v>2427</v>
      </c>
      <c r="C1041" s="7" t="s">
        <v>18</v>
      </c>
      <c r="D1041" s="7" t="s">
        <v>19</v>
      </c>
      <c r="E1041" s="7" t="s">
        <v>40</v>
      </c>
      <c r="F1041" s="7" t="s">
        <v>41</v>
      </c>
      <c r="G1041" s="8">
        <v>43783.419594907406</v>
      </c>
      <c r="H1041" s="8">
        <v>43787.621030092596</v>
      </c>
      <c r="I1041" s="7">
        <v>806571</v>
      </c>
      <c r="J1041" s="9">
        <v>0</v>
      </c>
      <c r="K1041" s="9">
        <v>0</v>
      </c>
      <c r="L1041" s="9">
        <v>153248</v>
      </c>
      <c r="M1041" s="9">
        <v>0</v>
      </c>
      <c r="N1041" s="9">
        <v>959819</v>
      </c>
    </row>
    <row r="1042" spans="1:14" ht="24.75" customHeight="1">
      <c r="A1042" s="10" t="s">
        <v>2428</v>
      </c>
      <c r="B1042" s="10" t="s">
        <v>2429</v>
      </c>
      <c r="C1042" s="10" t="s">
        <v>18</v>
      </c>
      <c r="D1042" s="10" t="s">
        <v>19</v>
      </c>
      <c r="E1042" s="10" t="s">
        <v>40</v>
      </c>
      <c r="F1042" s="10" t="s">
        <v>41</v>
      </c>
      <c r="G1042" s="11">
        <v>43783.43299768519</v>
      </c>
      <c r="H1042" s="11">
        <v>43787.6202662037</v>
      </c>
      <c r="I1042" s="10">
        <v>1142353</v>
      </c>
      <c r="J1042" s="12">
        <v>0</v>
      </c>
      <c r="K1042" s="12">
        <v>0</v>
      </c>
      <c r="L1042" s="12">
        <v>217047</v>
      </c>
      <c r="M1042" s="12">
        <v>0</v>
      </c>
      <c r="N1042" s="12">
        <v>1359400</v>
      </c>
    </row>
    <row r="1043" spans="1:14" ht="24.75" customHeight="1">
      <c r="A1043" s="7" t="s">
        <v>2430</v>
      </c>
      <c r="B1043" s="7" t="s">
        <v>2431</v>
      </c>
      <c r="C1043" s="7" t="s">
        <v>18</v>
      </c>
      <c r="D1043" s="7" t="s">
        <v>16</v>
      </c>
      <c r="E1043" s="7" t="s">
        <v>229</v>
      </c>
      <c r="F1043" s="7" t="s">
        <v>230</v>
      </c>
      <c r="G1043" s="8">
        <v>43784.5953125</v>
      </c>
      <c r="H1043" s="8">
        <v>43784.61262731482</v>
      </c>
      <c r="I1043" s="7">
        <v>459198</v>
      </c>
      <c r="J1043" s="9">
        <v>68880</v>
      </c>
      <c r="K1043" s="9">
        <v>0</v>
      </c>
      <c r="L1043" s="9">
        <v>74160</v>
      </c>
      <c r="M1043" s="9">
        <v>0</v>
      </c>
      <c r="N1043" s="9">
        <v>464478</v>
      </c>
    </row>
    <row r="1044" spans="1:14" ht="24.75" customHeight="1">
      <c r="A1044" s="10" t="s">
        <v>2432</v>
      </c>
      <c r="B1044" s="10" t="s">
        <v>2433</v>
      </c>
      <c r="C1044" s="10" t="s">
        <v>18</v>
      </c>
      <c r="D1044" s="10" t="s">
        <v>19</v>
      </c>
      <c r="E1044" s="10" t="s">
        <v>136</v>
      </c>
      <c r="F1044" s="10" t="s">
        <v>137</v>
      </c>
      <c r="G1044" s="11">
        <v>43788.381006944444</v>
      </c>
      <c r="H1044" s="11">
        <v>43789.648680555554</v>
      </c>
      <c r="I1044" s="10">
        <v>8185</v>
      </c>
      <c r="J1044" s="12">
        <v>0</v>
      </c>
      <c r="K1044" s="12">
        <v>0</v>
      </c>
      <c r="L1044" s="12">
        <v>1555.15</v>
      </c>
      <c r="M1044" s="12">
        <v>0</v>
      </c>
      <c r="N1044" s="12">
        <v>9740.15</v>
      </c>
    </row>
    <row r="1045" spans="1:14" ht="24.75" customHeight="1">
      <c r="A1045" s="7" t="s">
        <v>2434</v>
      </c>
      <c r="B1045" s="7" t="s">
        <v>2435</v>
      </c>
      <c r="C1045" s="7" t="s">
        <v>18</v>
      </c>
      <c r="D1045" s="7" t="s">
        <v>19</v>
      </c>
      <c r="E1045" s="7" t="s">
        <v>201</v>
      </c>
      <c r="F1045" s="7" t="s">
        <v>202</v>
      </c>
      <c r="G1045" s="8">
        <v>43788.39665509259</v>
      </c>
      <c r="H1045" s="8">
        <v>43789.661886574075</v>
      </c>
      <c r="I1045" s="7">
        <v>818</v>
      </c>
      <c r="J1045" s="9">
        <v>0</v>
      </c>
      <c r="K1045" s="9">
        <v>0</v>
      </c>
      <c r="L1045" s="9">
        <v>155.42</v>
      </c>
      <c r="M1045" s="9">
        <v>0</v>
      </c>
      <c r="N1045" s="9">
        <v>973.42</v>
      </c>
    </row>
    <row r="1046" spans="1:14" ht="24.75" customHeight="1">
      <c r="A1046" s="10" t="s">
        <v>2436</v>
      </c>
      <c r="B1046" s="10" t="s">
        <v>2437</v>
      </c>
      <c r="C1046" s="10" t="s">
        <v>18</v>
      </c>
      <c r="D1046" s="10" t="s">
        <v>16</v>
      </c>
      <c r="E1046" s="10" t="s">
        <v>20</v>
      </c>
      <c r="F1046" s="10" t="s">
        <v>21</v>
      </c>
      <c r="G1046" s="11">
        <v>43788.424629629626</v>
      </c>
      <c r="H1046" s="11">
        <v>43788.42796296296</v>
      </c>
      <c r="I1046" s="10">
        <v>352440</v>
      </c>
      <c r="J1046" s="12">
        <v>0</v>
      </c>
      <c r="K1046" s="12">
        <v>0</v>
      </c>
      <c r="L1046" s="12">
        <v>0</v>
      </c>
      <c r="M1046" s="12">
        <v>0</v>
      </c>
      <c r="N1046" s="12">
        <v>352440</v>
      </c>
    </row>
    <row r="1047" spans="1:14" ht="24.75" customHeight="1">
      <c r="A1047" s="7" t="s">
        <v>2438</v>
      </c>
      <c r="B1047" s="7" t="s">
        <v>2439</v>
      </c>
      <c r="C1047" s="7" t="s">
        <v>18</v>
      </c>
      <c r="D1047" s="7" t="s">
        <v>16</v>
      </c>
      <c r="E1047" s="7" t="s">
        <v>461</v>
      </c>
      <c r="F1047" s="7" t="s">
        <v>462</v>
      </c>
      <c r="G1047" s="8">
        <v>43788.44201388889</v>
      </c>
      <c r="H1047" s="8">
        <v>43789.680925925924</v>
      </c>
      <c r="I1047" s="7">
        <v>6</v>
      </c>
      <c r="J1047" s="9">
        <v>0</v>
      </c>
      <c r="K1047" s="9">
        <v>0</v>
      </c>
      <c r="L1047" s="9">
        <v>0</v>
      </c>
      <c r="M1047" s="9">
        <v>0</v>
      </c>
      <c r="N1047" s="9">
        <v>6</v>
      </c>
    </row>
    <row r="1048" spans="1:14" ht="24.75" customHeight="1">
      <c r="A1048" s="10" t="s">
        <v>2440</v>
      </c>
      <c r="B1048" s="10" t="s">
        <v>2441</v>
      </c>
      <c r="C1048" s="10" t="s">
        <v>18</v>
      </c>
      <c r="D1048" s="10" t="s">
        <v>19</v>
      </c>
      <c r="E1048" s="10" t="s">
        <v>77</v>
      </c>
      <c r="F1048" s="10" t="s">
        <v>78</v>
      </c>
      <c r="G1048" s="11">
        <v>43788.470358796294</v>
      </c>
      <c r="H1048" s="11">
        <v>43789.678090277775</v>
      </c>
      <c r="I1048" s="10">
        <v>693000</v>
      </c>
      <c r="J1048" s="12">
        <v>6930</v>
      </c>
      <c r="K1048" s="12">
        <v>0</v>
      </c>
      <c r="L1048" s="12">
        <v>130353</v>
      </c>
      <c r="M1048" s="12">
        <v>0</v>
      </c>
      <c r="N1048" s="12">
        <v>816423</v>
      </c>
    </row>
    <row r="1049" spans="1:14" ht="24.75" customHeight="1">
      <c r="A1049" s="7" t="s">
        <v>2442</v>
      </c>
      <c r="B1049" s="7" t="s">
        <v>2443</v>
      </c>
      <c r="C1049" s="7" t="s">
        <v>18</v>
      </c>
      <c r="D1049" s="7" t="s">
        <v>19</v>
      </c>
      <c r="E1049" s="7" t="s">
        <v>195</v>
      </c>
      <c r="F1049" s="7" t="s">
        <v>196</v>
      </c>
      <c r="G1049" s="8">
        <v>43789.37054398148</v>
      </c>
      <c r="H1049" s="8">
        <v>43789.63994212963</v>
      </c>
      <c r="I1049" s="7">
        <v>1849</v>
      </c>
      <c r="J1049" s="9">
        <v>0</v>
      </c>
      <c r="K1049" s="9">
        <v>0</v>
      </c>
      <c r="L1049" s="9">
        <v>351.31</v>
      </c>
      <c r="M1049" s="9">
        <v>0</v>
      </c>
      <c r="N1049" s="9">
        <v>2200.31</v>
      </c>
    </row>
    <row r="1050" spans="1:14" ht="24.75" customHeight="1">
      <c r="A1050" s="10" t="s">
        <v>2444</v>
      </c>
      <c r="B1050" s="10" t="s">
        <v>2445</v>
      </c>
      <c r="C1050" s="10" t="s">
        <v>18</v>
      </c>
      <c r="D1050" s="10" t="s">
        <v>16</v>
      </c>
      <c r="E1050" s="10" t="s">
        <v>195</v>
      </c>
      <c r="F1050" s="10" t="s">
        <v>196</v>
      </c>
      <c r="G1050" s="11">
        <v>43789.40623842592</v>
      </c>
      <c r="H1050" s="11">
        <v>43789.63732638889</v>
      </c>
      <c r="I1050" s="10">
        <v>3183.7</v>
      </c>
      <c r="J1050" s="12">
        <v>0</v>
      </c>
      <c r="K1050" s="12">
        <v>0</v>
      </c>
      <c r="L1050" s="12">
        <v>604.9</v>
      </c>
      <c r="M1050" s="12">
        <v>0</v>
      </c>
      <c r="N1050" s="12">
        <v>3788.6</v>
      </c>
    </row>
    <row r="1051" spans="1:14" ht="24.75" customHeight="1">
      <c r="A1051" s="7" t="s">
        <v>2446</v>
      </c>
      <c r="B1051" s="7" t="s">
        <v>2447</v>
      </c>
      <c r="C1051" s="7" t="s">
        <v>18</v>
      </c>
      <c r="D1051" s="7" t="s">
        <v>19</v>
      </c>
      <c r="E1051" s="7" t="s">
        <v>286</v>
      </c>
      <c r="F1051" s="7" t="s">
        <v>287</v>
      </c>
      <c r="G1051" s="8">
        <v>43789.58070601852</v>
      </c>
      <c r="H1051" s="8">
        <v>43791.62236111111</v>
      </c>
      <c r="I1051" s="7">
        <v>537130</v>
      </c>
      <c r="J1051" s="9">
        <v>26857</v>
      </c>
      <c r="K1051" s="9">
        <v>0</v>
      </c>
      <c r="L1051" s="9">
        <v>96952</v>
      </c>
      <c r="M1051" s="9">
        <v>0</v>
      </c>
      <c r="N1051" s="9">
        <v>607225</v>
      </c>
    </row>
    <row r="1052" spans="1:14" ht="24.75" customHeight="1">
      <c r="A1052" s="10" t="s">
        <v>2448</v>
      </c>
      <c r="B1052" s="10" t="s">
        <v>2449</v>
      </c>
      <c r="C1052" s="10" t="s">
        <v>18</v>
      </c>
      <c r="D1052" s="10" t="s">
        <v>19</v>
      </c>
      <c r="E1052" s="10" t="s">
        <v>2450</v>
      </c>
      <c r="F1052" s="10" t="s">
        <v>2451</v>
      </c>
      <c r="G1052" s="11">
        <v>43789.5965625</v>
      </c>
      <c r="H1052" s="11">
        <v>43791.45417824074</v>
      </c>
      <c r="I1052" s="10">
        <v>1989.7</v>
      </c>
      <c r="J1052" s="12">
        <v>19.9</v>
      </c>
      <c r="K1052" s="12">
        <v>0</v>
      </c>
      <c r="L1052" s="12">
        <v>374.26</v>
      </c>
      <c r="M1052" s="12">
        <v>0</v>
      </c>
      <c r="N1052" s="12">
        <v>2344.06</v>
      </c>
    </row>
    <row r="1053" spans="1:14" ht="24.75" customHeight="1">
      <c r="A1053" s="10" t="s">
        <v>2454</v>
      </c>
      <c r="B1053" s="10" t="s">
        <v>2455</v>
      </c>
      <c r="C1053" s="10" t="s">
        <v>18</v>
      </c>
      <c r="D1053" s="10" t="s">
        <v>16</v>
      </c>
      <c r="E1053" s="10" t="s">
        <v>79</v>
      </c>
      <c r="F1053" s="10" t="s">
        <v>80</v>
      </c>
      <c r="G1053" s="11">
        <v>43789.65511574074</v>
      </c>
      <c r="H1053" s="11">
        <v>43795.426770833335</v>
      </c>
      <c r="I1053" s="10">
        <v>2775.97</v>
      </c>
      <c r="J1053" s="12">
        <v>0</v>
      </c>
      <c r="K1053" s="12">
        <v>0</v>
      </c>
      <c r="L1053" s="12">
        <v>527.43</v>
      </c>
      <c r="M1053" s="12">
        <v>0</v>
      </c>
      <c r="N1053" s="12">
        <v>3303.4</v>
      </c>
    </row>
    <row r="1054" spans="1:14" ht="24.75" customHeight="1">
      <c r="A1054" s="7" t="s">
        <v>2460</v>
      </c>
      <c r="B1054" s="7" t="s">
        <v>2461</v>
      </c>
      <c r="C1054" s="7" t="s">
        <v>18</v>
      </c>
      <c r="D1054" s="7" t="s">
        <v>19</v>
      </c>
      <c r="E1054" s="7" t="s">
        <v>251</v>
      </c>
      <c r="F1054" s="7" t="s">
        <v>252</v>
      </c>
      <c r="G1054" s="8">
        <v>43791.46194444445</v>
      </c>
      <c r="H1054" s="8">
        <v>43791.64165509259</v>
      </c>
      <c r="I1054" s="7">
        <v>15555</v>
      </c>
      <c r="J1054" s="9">
        <v>0</v>
      </c>
      <c r="K1054" s="9">
        <v>0</v>
      </c>
      <c r="L1054" s="9">
        <v>2955.45</v>
      </c>
      <c r="M1054" s="9">
        <v>0</v>
      </c>
      <c r="N1054" s="9">
        <v>18510.45</v>
      </c>
    </row>
    <row r="1055" spans="1:14" ht="24.75" customHeight="1">
      <c r="A1055" s="10" t="s">
        <v>2462</v>
      </c>
      <c r="B1055" s="13" t="s">
        <v>2463</v>
      </c>
      <c r="C1055" s="10" t="s">
        <v>18</v>
      </c>
      <c r="D1055" s="10" t="s">
        <v>16</v>
      </c>
      <c r="E1055" s="10" t="s">
        <v>1051</v>
      </c>
      <c r="F1055" s="10" t="s">
        <v>1052</v>
      </c>
      <c r="G1055" s="11">
        <v>43791.47109953704</v>
      </c>
      <c r="H1055" s="11">
        <v>43795.44810185185</v>
      </c>
      <c r="I1055" s="10">
        <v>3022325</v>
      </c>
      <c r="J1055" s="12">
        <v>0</v>
      </c>
      <c r="K1055" s="12">
        <v>0</v>
      </c>
      <c r="L1055" s="12">
        <v>574242</v>
      </c>
      <c r="M1055" s="12">
        <v>0</v>
      </c>
      <c r="N1055" s="12">
        <v>3596567</v>
      </c>
    </row>
    <row r="1056" spans="1:14" ht="24.75" customHeight="1">
      <c r="A1056" s="7" t="s">
        <v>2464</v>
      </c>
      <c r="B1056" s="7" t="s">
        <v>2465</v>
      </c>
      <c r="C1056" s="7" t="s">
        <v>18</v>
      </c>
      <c r="D1056" s="7" t="s">
        <v>19</v>
      </c>
      <c r="E1056" s="7" t="s">
        <v>136</v>
      </c>
      <c r="F1056" s="7" t="s">
        <v>137</v>
      </c>
      <c r="G1056" s="8">
        <v>43791.48163194444</v>
      </c>
      <c r="H1056" s="8">
        <v>43795.434375</v>
      </c>
      <c r="I1056" s="7">
        <v>44484.35</v>
      </c>
      <c r="J1056" s="9">
        <v>889.69</v>
      </c>
      <c r="K1056" s="9">
        <v>0</v>
      </c>
      <c r="L1056" s="9">
        <v>8282.99</v>
      </c>
      <c r="M1056" s="9">
        <v>0</v>
      </c>
      <c r="N1056" s="9">
        <v>51877.65</v>
      </c>
    </row>
    <row r="1057" spans="1:14" ht="24.75" customHeight="1">
      <c r="A1057" s="7" t="s">
        <v>2468</v>
      </c>
      <c r="B1057" s="7" t="s">
        <v>2469</v>
      </c>
      <c r="C1057" s="7" t="s">
        <v>18</v>
      </c>
      <c r="D1057" s="7" t="s">
        <v>19</v>
      </c>
      <c r="E1057" s="7" t="s">
        <v>1373</v>
      </c>
      <c r="F1057" s="7" t="s">
        <v>1374</v>
      </c>
      <c r="G1057" s="8">
        <v>43794.5234375</v>
      </c>
      <c r="H1057" s="8">
        <v>43795.65060185185</v>
      </c>
      <c r="I1057" s="7">
        <v>6300</v>
      </c>
      <c r="J1057" s="9">
        <v>63</v>
      </c>
      <c r="K1057" s="9">
        <v>0</v>
      </c>
      <c r="L1057" s="9">
        <v>1185.03</v>
      </c>
      <c r="M1057" s="9">
        <v>0</v>
      </c>
      <c r="N1057" s="9">
        <v>7422.03</v>
      </c>
    </row>
    <row r="1058" spans="1:14" ht="24.75" customHeight="1">
      <c r="A1058" s="10" t="s">
        <v>2470</v>
      </c>
      <c r="B1058" s="10" t="s">
        <v>2471</v>
      </c>
      <c r="C1058" s="10" t="s">
        <v>15</v>
      </c>
      <c r="D1058" s="10" t="s">
        <v>16</v>
      </c>
      <c r="E1058" s="10" t="s">
        <v>1839</v>
      </c>
      <c r="F1058" s="10" t="s">
        <v>1840</v>
      </c>
      <c r="G1058" s="11">
        <v>43795.3737962963</v>
      </c>
      <c r="H1058" s="11">
        <v>43795.38153935185</v>
      </c>
      <c r="I1058" s="10">
        <v>66649</v>
      </c>
      <c r="J1058" s="12">
        <v>0</v>
      </c>
      <c r="K1058" s="12">
        <v>0</v>
      </c>
      <c r="L1058" s="12">
        <v>12663.31</v>
      </c>
      <c r="M1058" s="12">
        <v>0</v>
      </c>
      <c r="N1058" s="12">
        <v>79312.31</v>
      </c>
    </row>
    <row r="1059" spans="1:14" ht="24.75" customHeight="1">
      <c r="A1059" s="10" t="s">
        <v>2474</v>
      </c>
      <c r="B1059" s="10" t="s">
        <v>2473</v>
      </c>
      <c r="C1059" s="10" t="s">
        <v>18</v>
      </c>
      <c r="D1059" s="10" t="s">
        <v>19</v>
      </c>
      <c r="E1059" s="10" t="s">
        <v>2066</v>
      </c>
      <c r="F1059" s="10" t="s">
        <v>2067</v>
      </c>
      <c r="G1059" s="11">
        <v>43796.41547453704</v>
      </c>
      <c r="H1059" s="11">
        <v>43796.654594907406</v>
      </c>
      <c r="I1059" s="10">
        <v>38600</v>
      </c>
      <c r="J1059" s="12">
        <v>772</v>
      </c>
      <c r="K1059" s="12">
        <v>0</v>
      </c>
      <c r="L1059" s="12">
        <v>7187.32</v>
      </c>
      <c r="M1059" s="12">
        <v>0</v>
      </c>
      <c r="N1059" s="12">
        <v>45015.32</v>
      </c>
    </row>
    <row r="1060" spans="1:14" ht="24.75" customHeight="1">
      <c r="A1060" s="7" t="s">
        <v>2475</v>
      </c>
      <c r="B1060" s="7" t="s">
        <v>2476</v>
      </c>
      <c r="C1060" s="7" t="s">
        <v>18</v>
      </c>
      <c r="D1060" s="7" t="s">
        <v>19</v>
      </c>
      <c r="E1060" s="7" t="s">
        <v>195</v>
      </c>
      <c r="F1060" s="7" t="s">
        <v>196</v>
      </c>
      <c r="G1060" s="8">
        <v>43797.41396990741</v>
      </c>
      <c r="H1060" s="8">
        <v>43797.49065972222</v>
      </c>
      <c r="I1060" s="7">
        <v>488</v>
      </c>
      <c r="J1060" s="9">
        <v>0</v>
      </c>
      <c r="K1060" s="9">
        <v>0</v>
      </c>
      <c r="L1060" s="9">
        <v>0</v>
      </c>
      <c r="M1060" s="9">
        <v>0</v>
      </c>
      <c r="N1060" s="9">
        <v>488</v>
      </c>
    </row>
    <row r="1061" spans="1:14" ht="24.75" customHeight="1">
      <c r="A1061" s="10" t="s">
        <v>2477</v>
      </c>
      <c r="B1061" s="10" t="s">
        <v>2478</v>
      </c>
      <c r="C1061" s="10" t="s">
        <v>15</v>
      </c>
      <c r="D1061" s="10" t="s">
        <v>19</v>
      </c>
      <c r="E1061" s="10" t="s">
        <v>143</v>
      </c>
      <c r="F1061" s="10" t="s">
        <v>144</v>
      </c>
      <c r="G1061" s="11">
        <v>43797.768379629626</v>
      </c>
      <c r="H1061" s="11">
        <v>43798.6665162037</v>
      </c>
      <c r="I1061" s="10">
        <v>12046156</v>
      </c>
      <c r="J1061" s="12">
        <v>0</v>
      </c>
      <c r="K1061" s="12">
        <v>0</v>
      </c>
      <c r="L1061" s="12">
        <v>2288769.64</v>
      </c>
      <c r="M1061" s="12">
        <v>0</v>
      </c>
      <c r="N1061" s="12">
        <v>14334925.64</v>
      </c>
    </row>
    <row r="1062" spans="1:14" ht="24.75" customHeight="1">
      <c r="A1062" s="7" t="s">
        <v>2479</v>
      </c>
      <c r="B1062" s="7" t="s">
        <v>2480</v>
      </c>
      <c r="C1062" s="7" t="s">
        <v>18</v>
      </c>
      <c r="D1062" s="7" t="s">
        <v>16</v>
      </c>
      <c r="E1062" s="7" t="s">
        <v>20</v>
      </c>
      <c r="F1062" s="7" t="s">
        <v>21</v>
      </c>
      <c r="G1062" s="8">
        <v>43798.435324074075</v>
      </c>
      <c r="H1062" s="8">
        <v>43798.43802083333</v>
      </c>
      <c r="I1062" s="7">
        <v>350400</v>
      </c>
      <c r="J1062" s="9">
        <v>0</v>
      </c>
      <c r="K1062" s="9">
        <v>0</v>
      </c>
      <c r="L1062" s="9">
        <v>0</v>
      </c>
      <c r="M1062" s="9">
        <v>0</v>
      </c>
      <c r="N1062" s="9">
        <v>350400</v>
      </c>
    </row>
    <row r="1063" spans="1:14" ht="24.75" customHeight="1">
      <c r="A1063" s="10" t="s">
        <v>2481</v>
      </c>
      <c r="B1063" s="10" t="s">
        <v>2482</v>
      </c>
      <c r="C1063" s="10" t="s">
        <v>15</v>
      </c>
      <c r="D1063" s="10" t="s">
        <v>19</v>
      </c>
      <c r="E1063" s="10" t="s">
        <v>127</v>
      </c>
      <c r="F1063" s="10" t="s">
        <v>128</v>
      </c>
      <c r="G1063" s="11">
        <v>43801.504791666666</v>
      </c>
      <c r="H1063" s="11">
        <v>43818.70391203704</v>
      </c>
      <c r="I1063" s="10">
        <v>53.66</v>
      </c>
      <c r="J1063" s="12">
        <v>0</v>
      </c>
      <c r="K1063" s="12">
        <v>0</v>
      </c>
      <c r="L1063" s="12">
        <v>0</v>
      </c>
      <c r="M1063" s="12">
        <v>0</v>
      </c>
      <c r="N1063" s="12">
        <v>53.66</v>
      </c>
    </row>
    <row r="1064" spans="1:14" ht="24.75" customHeight="1">
      <c r="A1064" s="7" t="s">
        <v>2483</v>
      </c>
      <c r="B1064" s="7" t="s">
        <v>2484</v>
      </c>
      <c r="C1064" s="7" t="s">
        <v>18</v>
      </c>
      <c r="D1064" s="7" t="s">
        <v>19</v>
      </c>
      <c r="E1064" s="7" t="s">
        <v>229</v>
      </c>
      <c r="F1064" s="7" t="s">
        <v>230</v>
      </c>
      <c r="G1064" s="8">
        <v>43801.63746527778</v>
      </c>
      <c r="H1064" s="8">
        <v>43802.4809837963</v>
      </c>
      <c r="I1064" s="7">
        <v>123240</v>
      </c>
      <c r="J1064" s="9">
        <v>6162</v>
      </c>
      <c r="K1064" s="9">
        <v>0</v>
      </c>
      <c r="L1064" s="9">
        <v>22245</v>
      </c>
      <c r="M1064" s="9">
        <v>0</v>
      </c>
      <c r="N1064" s="9">
        <v>139323</v>
      </c>
    </row>
    <row r="1065" spans="1:14" ht="24.75" customHeight="1">
      <c r="A1065" s="10" t="s">
        <v>2491</v>
      </c>
      <c r="B1065" s="10" t="s">
        <v>2457</v>
      </c>
      <c r="C1065" s="10" t="s">
        <v>18</v>
      </c>
      <c r="D1065" s="10" t="s">
        <v>16</v>
      </c>
      <c r="E1065" s="10" t="s">
        <v>48</v>
      </c>
      <c r="F1065" s="10" t="s">
        <v>49</v>
      </c>
      <c r="G1065" s="11">
        <v>43801.763344907406</v>
      </c>
      <c r="H1065" s="11">
        <v>43802.44252314815</v>
      </c>
      <c r="I1065" s="10">
        <v>3673363</v>
      </c>
      <c r="J1065" s="12">
        <v>183668</v>
      </c>
      <c r="K1065" s="12">
        <v>0</v>
      </c>
      <c r="L1065" s="12">
        <v>663042</v>
      </c>
      <c r="M1065" s="12">
        <v>0</v>
      </c>
      <c r="N1065" s="12">
        <v>4152737</v>
      </c>
    </row>
    <row r="1066" spans="1:14" ht="24.75" customHeight="1">
      <c r="A1066" s="7" t="s">
        <v>2492</v>
      </c>
      <c r="B1066" s="7" t="s">
        <v>2453</v>
      </c>
      <c r="C1066" s="7" t="s">
        <v>18</v>
      </c>
      <c r="D1066" s="7" t="s">
        <v>19</v>
      </c>
      <c r="E1066" s="7" t="s">
        <v>172</v>
      </c>
      <c r="F1066" s="7" t="s">
        <v>173</v>
      </c>
      <c r="G1066" s="8">
        <v>43802.4940162037</v>
      </c>
      <c r="H1066" s="8">
        <v>43802.497025462966</v>
      </c>
      <c r="I1066" s="7">
        <v>263158</v>
      </c>
      <c r="J1066" s="9">
        <v>13158</v>
      </c>
      <c r="K1066" s="9">
        <v>0</v>
      </c>
      <c r="L1066" s="9">
        <v>0</v>
      </c>
      <c r="M1066" s="9">
        <v>0</v>
      </c>
      <c r="N1066" s="9">
        <v>250000</v>
      </c>
    </row>
    <row r="1067" spans="1:14" ht="24.75" customHeight="1">
      <c r="A1067" s="7" t="s">
        <v>2495</v>
      </c>
      <c r="B1067" s="7" t="s">
        <v>2494</v>
      </c>
      <c r="C1067" s="7" t="s">
        <v>18</v>
      </c>
      <c r="D1067" s="7" t="s">
        <v>16</v>
      </c>
      <c r="E1067" s="7" t="s">
        <v>107</v>
      </c>
      <c r="F1067" s="7" t="s">
        <v>108</v>
      </c>
      <c r="G1067" s="8">
        <v>43802.59533564815</v>
      </c>
      <c r="H1067" s="8">
        <v>43804.414826388886</v>
      </c>
      <c r="I1067" s="7">
        <v>6</v>
      </c>
      <c r="J1067" s="9">
        <v>0</v>
      </c>
      <c r="K1067" s="9">
        <v>0</v>
      </c>
      <c r="L1067" s="9">
        <v>0</v>
      </c>
      <c r="M1067" s="9">
        <v>0</v>
      </c>
      <c r="N1067" s="9">
        <v>6</v>
      </c>
    </row>
    <row r="1068" spans="1:14" ht="24.75" customHeight="1">
      <c r="A1068" s="10" t="s">
        <v>2496</v>
      </c>
      <c r="B1068" s="10" t="s">
        <v>2497</v>
      </c>
      <c r="C1068" s="10" t="s">
        <v>18</v>
      </c>
      <c r="D1068" s="10" t="s">
        <v>19</v>
      </c>
      <c r="E1068" s="10" t="s">
        <v>79</v>
      </c>
      <c r="F1068" s="10" t="s">
        <v>80</v>
      </c>
      <c r="G1068" s="11">
        <v>43802.60787037037</v>
      </c>
      <c r="H1068" s="11">
        <v>43805.718506944446</v>
      </c>
      <c r="I1068" s="10">
        <v>8512.8</v>
      </c>
      <c r="J1068" s="12">
        <v>0</v>
      </c>
      <c r="K1068" s="12">
        <v>0</v>
      </c>
      <c r="L1068" s="12">
        <v>1617.43</v>
      </c>
      <c r="M1068" s="12">
        <v>0</v>
      </c>
      <c r="N1068" s="12">
        <v>10130.23</v>
      </c>
    </row>
    <row r="1069" spans="1:14" ht="24.75" customHeight="1">
      <c r="A1069" s="7" t="s">
        <v>2498</v>
      </c>
      <c r="B1069" s="7" t="s">
        <v>2499</v>
      </c>
      <c r="C1069" s="7" t="s">
        <v>18</v>
      </c>
      <c r="D1069" s="7" t="s">
        <v>19</v>
      </c>
      <c r="E1069" s="7" t="s">
        <v>2489</v>
      </c>
      <c r="F1069" s="7" t="s">
        <v>2490</v>
      </c>
      <c r="G1069" s="8">
        <v>43803.435</v>
      </c>
      <c r="H1069" s="8">
        <v>43805.71763888889</v>
      </c>
      <c r="I1069" s="7">
        <v>50538</v>
      </c>
      <c r="J1069" s="9">
        <v>505.38</v>
      </c>
      <c r="K1069" s="9">
        <v>0</v>
      </c>
      <c r="L1069" s="9">
        <v>9506.2</v>
      </c>
      <c r="M1069" s="9">
        <v>0</v>
      </c>
      <c r="N1069" s="9">
        <v>59538.82</v>
      </c>
    </row>
    <row r="1070" spans="1:14" ht="24.75" customHeight="1">
      <c r="A1070" s="10" t="s">
        <v>2500</v>
      </c>
      <c r="B1070" s="10" t="s">
        <v>2501</v>
      </c>
      <c r="C1070" s="10" t="s">
        <v>18</v>
      </c>
      <c r="D1070" s="10" t="s">
        <v>19</v>
      </c>
      <c r="E1070" s="10" t="s">
        <v>2502</v>
      </c>
      <c r="F1070" s="10" t="s">
        <v>2503</v>
      </c>
      <c r="G1070" s="11">
        <v>43803.67228009259</v>
      </c>
      <c r="H1070" s="11">
        <v>43803.6790625</v>
      </c>
      <c r="I1070" s="10">
        <v>40040</v>
      </c>
      <c r="J1070" s="12">
        <v>0</v>
      </c>
      <c r="K1070" s="12">
        <v>0</v>
      </c>
      <c r="L1070" s="12">
        <v>0</v>
      </c>
      <c r="M1070" s="12">
        <v>0</v>
      </c>
      <c r="N1070" s="12">
        <v>40040</v>
      </c>
    </row>
    <row r="1071" spans="1:14" ht="24.75" customHeight="1">
      <c r="A1071" s="7" t="s">
        <v>2504</v>
      </c>
      <c r="B1071" s="7" t="s">
        <v>2505</v>
      </c>
      <c r="C1071" s="7" t="s">
        <v>18</v>
      </c>
      <c r="D1071" s="7" t="s">
        <v>16</v>
      </c>
      <c r="E1071" s="7" t="s">
        <v>28</v>
      </c>
      <c r="F1071" s="7" t="s">
        <v>29</v>
      </c>
      <c r="G1071" s="8">
        <v>43805.48403935185</v>
      </c>
      <c r="H1071" s="8">
        <v>43805.49009259259</v>
      </c>
      <c r="I1071" s="7">
        <v>2974</v>
      </c>
      <c r="J1071" s="9">
        <v>0</v>
      </c>
      <c r="K1071" s="9">
        <v>0</v>
      </c>
      <c r="L1071" s="9">
        <v>0</v>
      </c>
      <c r="M1071" s="9">
        <v>0</v>
      </c>
      <c r="N1071" s="9">
        <v>2974</v>
      </c>
    </row>
    <row r="1072" spans="1:14" ht="24.75" customHeight="1">
      <c r="A1072" s="10" t="s">
        <v>2506</v>
      </c>
      <c r="B1072" s="10" t="s">
        <v>2507</v>
      </c>
      <c r="C1072" s="10" t="s">
        <v>18</v>
      </c>
      <c r="D1072" s="10" t="s">
        <v>16</v>
      </c>
      <c r="E1072" s="10" t="s">
        <v>32</v>
      </c>
      <c r="F1072" s="10" t="s">
        <v>33</v>
      </c>
      <c r="G1072" s="11">
        <v>43805.49458333333</v>
      </c>
      <c r="H1072" s="11">
        <v>43805.497407407405</v>
      </c>
      <c r="I1072" s="10">
        <v>35449</v>
      </c>
      <c r="J1072" s="12">
        <v>0</v>
      </c>
      <c r="K1072" s="12">
        <v>0</v>
      </c>
      <c r="L1072" s="12">
        <v>0</v>
      </c>
      <c r="M1072" s="12">
        <v>0</v>
      </c>
      <c r="N1072" s="12">
        <v>35449</v>
      </c>
    </row>
    <row r="1073" spans="1:14" ht="24.75" customHeight="1">
      <c r="A1073" s="7" t="s">
        <v>2508</v>
      </c>
      <c r="B1073" s="7" t="s">
        <v>2505</v>
      </c>
      <c r="C1073" s="7" t="s">
        <v>18</v>
      </c>
      <c r="D1073" s="7" t="s">
        <v>16</v>
      </c>
      <c r="E1073" s="7" t="s">
        <v>28</v>
      </c>
      <c r="F1073" s="7" t="s">
        <v>29</v>
      </c>
      <c r="G1073" s="8">
        <v>43805.50950231482</v>
      </c>
      <c r="H1073" s="8">
        <v>43805.51335648148</v>
      </c>
      <c r="I1073" s="7">
        <v>1339010</v>
      </c>
      <c r="J1073" s="9">
        <v>0</v>
      </c>
      <c r="K1073" s="9">
        <v>0</v>
      </c>
      <c r="L1073" s="9">
        <v>0</v>
      </c>
      <c r="M1073" s="9">
        <v>0</v>
      </c>
      <c r="N1073" s="9">
        <v>1339010</v>
      </c>
    </row>
    <row r="1074" spans="1:14" ht="24.75" customHeight="1">
      <c r="A1074" s="10" t="s">
        <v>2509</v>
      </c>
      <c r="B1074" s="10" t="s">
        <v>2510</v>
      </c>
      <c r="C1074" s="10" t="s">
        <v>18</v>
      </c>
      <c r="D1074" s="10" t="s">
        <v>19</v>
      </c>
      <c r="E1074" s="10" t="s">
        <v>23</v>
      </c>
      <c r="F1074" s="10" t="s">
        <v>24</v>
      </c>
      <c r="G1074" s="11">
        <v>43808.519108796296</v>
      </c>
      <c r="H1074" s="11">
        <v>43808.559965277775</v>
      </c>
      <c r="I1074" s="10">
        <v>4621.06</v>
      </c>
      <c r="J1074" s="12">
        <v>0</v>
      </c>
      <c r="K1074" s="12">
        <v>0</v>
      </c>
      <c r="L1074" s="12">
        <v>878</v>
      </c>
      <c r="M1074" s="12">
        <v>0</v>
      </c>
      <c r="N1074" s="12">
        <v>5499.06</v>
      </c>
    </row>
    <row r="1075" spans="1:14" ht="24.75" customHeight="1">
      <c r="A1075" s="7" t="s">
        <v>2511</v>
      </c>
      <c r="B1075" s="7" t="s">
        <v>2512</v>
      </c>
      <c r="C1075" s="7" t="s">
        <v>18</v>
      </c>
      <c r="D1075" s="7" t="s">
        <v>19</v>
      </c>
      <c r="E1075" s="7" t="s">
        <v>48</v>
      </c>
      <c r="F1075" s="7" t="s">
        <v>49</v>
      </c>
      <c r="G1075" s="8">
        <v>43808.6255787037</v>
      </c>
      <c r="H1075" s="8">
        <v>43808.695081018515</v>
      </c>
      <c r="I1075" s="7">
        <v>169443</v>
      </c>
      <c r="J1075" s="9">
        <v>3389</v>
      </c>
      <c r="K1075" s="9">
        <v>0</v>
      </c>
      <c r="L1075" s="9">
        <v>31550</v>
      </c>
      <c r="M1075" s="9">
        <v>0</v>
      </c>
      <c r="N1075" s="9">
        <v>197604</v>
      </c>
    </row>
    <row r="1076" spans="1:14" ht="24.75" customHeight="1">
      <c r="A1076" s="10" t="s">
        <v>2513</v>
      </c>
      <c r="B1076" s="10" t="s">
        <v>2514</v>
      </c>
      <c r="C1076" s="10" t="s">
        <v>15</v>
      </c>
      <c r="D1076" s="10" t="s">
        <v>16</v>
      </c>
      <c r="E1076" s="10" t="s">
        <v>56</v>
      </c>
      <c r="F1076" s="10" t="s">
        <v>57</v>
      </c>
      <c r="G1076" s="11">
        <v>43808.66952546296</v>
      </c>
      <c r="H1076" s="11">
        <v>43809.38</v>
      </c>
      <c r="I1076" s="10">
        <v>654639</v>
      </c>
      <c r="J1076" s="12">
        <v>0</v>
      </c>
      <c r="K1076" s="12">
        <v>0</v>
      </c>
      <c r="L1076" s="12">
        <v>124381.41</v>
      </c>
      <c r="M1076" s="12">
        <v>0</v>
      </c>
      <c r="N1076" s="12">
        <v>779020.41</v>
      </c>
    </row>
    <row r="1077" spans="1:14" ht="24.75" customHeight="1">
      <c r="A1077" s="7" t="s">
        <v>2515</v>
      </c>
      <c r="B1077" s="7" t="s">
        <v>37</v>
      </c>
      <c r="C1077" s="7" t="s">
        <v>18</v>
      </c>
      <c r="D1077" s="7" t="s">
        <v>16</v>
      </c>
      <c r="E1077" s="7" t="s">
        <v>38</v>
      </c>
      <c r="F1077" s="7" t="s">
        <v>39</v>
      </c>
      <c r="G1077" s="8">
        <v>43808.67173611111</v>
      </c>
      <c r="H1077" s="8">
        <v>43808.54671296296</v>
      </c>
      <c r="I1077" s="7">
        <v>497260</v>
      </c>
      <c r="J1077" s="9">
        <v>0</v>
      </c>
      <c r="K1077" s="9">
        <v>0</v>
      </c>
      <c r="L1077" s="9">
        <v>0</v>
      </c>
      <c r="M1077" s="9">
        <v>0</v>
      </c>
      <c r="N1077" s="9">
        <v>497260</v>
      </c>
    </row>
    <row r="1078" spans="1:14" ht="24.75" customHeight="1">
      <c r="A1078" s="10" t="s">
        <v>2521</v>
      </c>
      <c r="B1078" s="10" t="s">
        <v>2522</v>
      </c>
      <c r="C1078" s="10" t="s">
        <v>18</v>
      </c>
      <c r="D1078" s="10" t="s">
        <v>19</v>
      </c>
      <c r="E1078" s="10" t="s">
        <v>2517</v>
      </c>
      <c r="F1078" s="10" t="s">
        <v>2518</v>
      </c>
      <c r="G1078" s="11">
        <v>43809.49905092592</v>
      </c>
      <c r="H1078" s="11">
        <v>43809.501284722224</v>
      </c>
      <c r="I1078" s="10">
        <v>745.8</v>
      </c>
      <c r="J1078" s="12">
        <v>0</v>
      </c>
      <c r="K1078" s="12">
        <v>0</v>
      </c>
      <c r="L1078" s="12">
        <v>141.702</v>
      </c>
      <c r="M1078" s="12">
        <v>0</v>
      </c>
      <c r="N1078" s="12">
        <v>887.502</v>
      </c>
    </row>
    <row r="1079" spans="1:14" ht="24.75" customHeight="1">
      <c r="A1079" s="10" t="s">
        <v>2525</v>
      </c>
      <c r="B1079" s="10" t="s">
        <v>2526</v>
      </c>
      <c r="C1079" s="10" t="s">
        <v>18</v>
      </c>
      <c r="D1079" s="10" t="s">
        <v>19</v>
      </c>
      <c r="E1079" s="10" t="s">
        <v>263</v>
      </c>
      <c r="F1079" s="10" t="s">
        <v>264</v>
      </c>
      <c r="G1079" s="11">
        <v>43810.401666666665</v>
      </c>
      <c r="H1079" s="11">
        <v>43811.80185185185</v>
      </c>
      <c r="I1079" s="10">
        <v>262.56</v>
      </c>
      <c r="J1079" s="12">
        <v>0</v>
      </c>
      <c r="K1079" s="12">
        <v>0</v>
      </c>
      <c r="L1079" s="12">
        <v>0</v>
      </c>
      <c r="M1079" s="12">
        <v>0</v>
      </c>
      <c r="N1079" s="12">
        <v>262.56</v>
      </c>
    </row>
    <row r="1080" spans="1:14" ht="24.75" customHeight="1">
      <c r="A1080" s="7" t="s">
        <v>2527</v>
      </c>
      <c r="B1080" s="7" t="s">
        <v>2528</v>
      </c>
      <c r="C1080" s="7" t="s">
        <v>18</v>
      </c>
      <c r="D1080" s="7" t="s">
        <v>19</v>
      </c>
      <c r="E1080" s="7" t="s">
        <v>99</v>
      </c>
      <c r="F1080" s="7" t="s">
        <v>100</v>
      </c>
      <c r="G1080" s="8">
        <v>43810.41357638889</v>
      </c>
      <c r="H1080" s="8">
        <v>43815.63849537037</v>
      </c>
      <c r="I1080" s="7">
        <v>320.2</v>
      </c>
      <c r="J1080" s="9">
        <v>0</v>
      </c>
      <c r="K1080" s="9">
        <v>0</v>
      </c>
      <c r="L1080" s="9">
        <v>60.84</v>
      </c>
      <c r="M1080" s="9">
        <v>0</v>
      </c>
      <c r="N1080" s="9">
        <v>381.04</v>
      </c>
    </row>
    <row r="1081" spans="1:14" ht="24.75" customHeight="1">
      <c r="A1081" s="10" t="s">
        <v>2529</v>
      </c>
      <c r="B1081" s="10" t="s">
        <v>2530</v>
      </c>
      <c r="C1081" s="10" t="s">
        <v>18</v>
      </c>
      <c r="D1081" s="10" t="s">
        <v>19</v>
      </c>
      <c r="E1081" s="10" t="s">
        <v>105</v>
      </c>
      <c r="F1081" s="10" t="s">
        <v>106</v>
      </c>
      <c r="G1081" s="11">
        <v>43810.42287037037</v>
      </c>
      <c r="H1081" s="11">
        <v>43815.63775462963</v>
      </c>
      <c r="I1081" s="10">
        <v>87</v>
      </c>
      <c r="J1081" s="12">
        <v>0</v>
      </c>
      <c r="K1081" s="12">
        <v>0</v>
      </c>
      <c r="L1081" s="12">
        <v>16.53</v>
      </c>
      <c r="M1081" s="12">
        <v>0</v>
      </c>
      <c r="N1081" s="12">
        <v>103.53</v>
      </c>
    </row>
    <row r="1082" spans="1:14" ht="24.75" customHeight="1">
      <c r="A1082" s="7" t="s">
        <v>2531</v>
      </c>
      <c r="B1082" s="7" t="s">
        <v>2532</v>
      </c>
      <c r="C1082" s="7" t="s">
        <v>18</v>
      </c>
      <c r="D1082" s="7" t="s">
        <v>19</v>
      </c>
      <c r="E1082" s="7" t="s">
        <v>241</v>
      </c>
      <c r="F1082" s="7" t="s">
        <v>242</v>
      </c>
      <c r="G1082" s="8">
        <v>43810.435532407406</v>
      </c>
      <c r="H1082" s="8">
        <v>43811.79556712963</v>
      </c>
      <c r="I1082" s="7">
        <v>300000</v>
      </c>
      <c r="J1082" s="9">
        <v>30000</v>
      </c>
      <c r="K1082" s="9">
        <v>0</v>
      </c>
      <c r="L1082" s="9">
        <v>51300</v>
      </c>
      <c r="M1082" s="9">
        <v>0</v>
      </c>
      <c r="N1082" s="9">
        <v>321300</v>
      </c>
    </row>
    <row r="1083" spans="1:14" ht="24.75" customHeight="1">
      <c r="A1083" s="10" t="s">
        <v>2533</v>
      </c>
      <c r="B1083" s="10" t="s">
        <v>2534</v>
      </c>
      <c r="C1083" s="10" t="s">
        <v>18</v>
      </c>
      <c r="D1083" s="10" t="s">
        <v>19</v>
      </c>
      <c r="E1083" s="10" t="s">
        <v>199</v>
      </c>
      <c r="F1083" s="10" t="s">
        <v>200</v>
      </c>
      <c r="G1083" s="11">
        <v>43810.45528935185</v>
      </c>
      <c r="H1083" s="11">
        <v>43816.515381944446</v>
      </c>
      <c r="I1083" s="10">
        <v>9228</v>
      </c>
      <c r="J1083" s="12">
        <v>0</v>
      </c>
      <c r="K1083" s="12">
        <v>0</v>
      </c>
      <c r="L1083" s="12">
        <v>1753.32</v>
      </c>
      <c r="M1083" s="12">
        <v>0</v>
      </c>
      <c r="N1083" s="12">
        <v>10981.32</v>
      </c>
    </row>
    <row r="1084" spans="1:14" ht="24.75" customHeight="1">
      <c r="A1084" s="7" t="s">
        <v>2535</v>
      </c>
      <c r="B1084" s="7" t="s">
        <v>2536</v>
      </c>
      <c r="C1084" s="7" t="s">
        <v>18</v>
      </c>
      <c r="D1084" s="7" t="s">
        <v>19</v>
      </c>
      <c r="E1084" s="7" t="s">
        <v>2537</v>
      </c>
      <c r="F1084" s="7" t="s">
        <v>2538</v>
      </c>
      <c r="G1084" s="8">
        <v>43810.48688657407</v>
      </c>
      <c r="H1084" s="8">
        <v>43815.63721064815</v>
      </c>
      <c r="I1084" s="7">
        <v>2035</v>
      </c>
      <c r="J1084" s="9">
        <v>0</v>
      </c>
      <c r="K1084" s="9">
        <v>0</v>
      </c>
      <c r="L1084" s="9">
        <v>386.65</v>
      </c>
      <c r="M1084" s="9">
        <v>0</v>
      </c>
      <c r="N1084" s="9">
        <v>2421.65</v>
      </c>
    </row>
    <row r="1085" spans="1:14" ht="24.75" customHeight="1">
      <c r="A1085" s="10" t="s">
        <v>2539</v>
      </c>
      <c r="B1085" s="10" t="s">
        <v>2540</v>
      </c>
      <c r="C1085" s="10" t="s">
        <v>18</v>
      </c>
      <c r="D1085" s="10" t="s">
        <v>19</v>
      </c>
      <c r="E1085" s="10" t="s">
        <v>2450</v>
      </c>
      <c r="F1085" s="10" t="s">
        <v>2451</v>
      </c>
      <c r="G1085" s="11">
        <v>43810.50833333333</v>
      </c>
      <c r="H1085" s="11">
        <v>43815.636041666665</v>
      </c>
      <c r="I1085" s="10">
        <v>10750</v>
      </c>
      <c r="J1085" s="12">
        <v>161.25</v>
      </c>
      <c r="K1085" s="12">
        <v>0</v>
      </c>
      <c r="L1085" s="12">
        <v>2011.86</v>
      </c>
      <c r="M1085" s="12">
        <v>0</v>
      </c>
      <c r="N1085" s="12">
        <v>12600.61</v>
      </c>
    </row>
    <row r="1086" spans="1:14" ht="24.75" customHeight="1">
      <c r="A1086" s="7" t="s">
        <v>2541</v>
      </c>
      <c r="B1086" s="7" t="s">
        <v>2542</v>
      </c>
      <c r="C1086" s="7" t="s">
        <v>15</v>
      </c>
      <c r="D1086" s="7" t="s">
        <v>16</v>
      </c>
      <c r="E1086" s="7" t="s">
        <v>38</v>
      </c>
      <c r="F1086" s="7" t="s">
        <v>39</v>
      </c>
      <c r="G1086" s="8">
        <v>43810.65163194444</v>
      </c>
      <c r="H1086" s="8">
        <v>43810.661574074074</v>
      </c>
      <c r="I1086" s="7">
        <v>136500</v>
      </c>
      <c r="J1086" s="9">
        <v>0</v>
      </c>
      <c r="K1086" s="9">
        <v>0</v>
      </c>
      <c r="L1086" s="9">
        <v>0</v>
      </c>
      <c r="M1086" s="9">
        <v>0</v>
      </c>
      <c r="N1086" s="9">
        <v>136500</v>
      </c>
    </row>
    <row r="1087" spans="1:14" ht="24.75" customHeight="1">
      <c r="A1087" s="10" t="s">
        <v>2543</v>
      </c>
      <c r="B1087" s="10" t="s">
        <v>2544</v>
      </c>
      <c r="C1087" s="10" t="s">
        <v>18</v>
      </c>
      <c r="D1087" s="10" t="s">
        <v>19</v>
      </c>
      <c r="E1087" s="10" t="s">
        <v>79</v>
      </c>
      <c r="F1087" s="10" t="s">
        <v>80</v>
      </c>
      <c r="G1087" s="11">
        <v>43810.84206018518</v>
      </c>
      <c r="H1087" s="11">
        <v>43816.735925925925</v>
      </c>
      <c r="I1087" s="10">
        <v>2486.54</v>
      </c>
      <c r="J1087" s="12">
        <v>0</v>
      </c>
      <c r="K1087" s="12">
        <v>0</v>
      </c>
      <c r="L1087" s="12">
        <v>472.44</v>
      </c>
      <c r="M1087" s="12">
        <v>0</v>
      </c>
      <c r="N1087" s="12">
        <v>2958.98</v>
      </c>
    </row>
    <row r="1088" spans="1:14" ht="24.75" customHeight="1">
      <c r="A1088" s="7" t="s">
        <v>2545</v>
      </c>
      <c r="B1088" s="7" t="s">
        <v>2546</v>
      </c>
      <c r="C1088" s="7" t="s">
        <v>18</v>
      </c>
      <c r="D1088" s="7" t="s">
        <v>16</v>
      </c>
      <c r="E1088" s="7" t="s">
        <v>2547</v>
      </c>
      <c r="F1088" s="7" t="s">
        <v>2548</v>
      </c>
      <c r="G1088" s="8">
        <v>43811.44131944444</v>
      </c>
      <c r="H1088" s="8">
        <v>43812.427199074074</v>
      </c>
      <c r="I1088" s="7">
        <v>544</v>
      </c>
      <c r="J1088" s="9">
        <v>0</v>
      </c>
      <c r="K1088" s="9">
        <v>0</v>
      </c>
      <c r="L1088" s="9">
        <v>0</v>
      </c>
      <c r="M1088" s="9">
        <v>0</v>
      </c>
      <c r="N1088" s="9">
        <v>544</v>
      </c>
    </row>
    <row r="1089" spans="1:14" ht="24.75" customHeight="1">
      <c r="A1089" s="10" t="s">
        <v>2549</v>
      </c>
      <c r="B1089" s="10" t="s">
        <v>2550</v>
      </c>
      <c r="C1089" s="10" t="s">
        <v>18</v>
      </c>
      <c r="D1089" s="10" t="s">
        <v>19</v>
      </c>
      <c r="E1089" s="10" t="s">
        <v>1653</v>
      </c>
      <c r="F1089" s="10" t="s">
        <v>1654</v>
      </c>
      <c r="G1089" s="11">
        <v>43811.48165509259</v>
      </c>
      <c r="H1089" s="11">
        <v>43811.79782407408</v>
      </c>
      <c r="I1089" s="10">
        <v>359210</v>
      </c>
      <c r="J1089" s="12">
        <v>0</v>
      </c>
      <c r="K1089" s="12">
        <v>0</v>
      </c>
      <c r="L1089" s="12">
        <v>0</v>
      </c>
      <c r="M1089" s="12">
        <v>0</v>
      </c>
      <c r="N1089" s="12">
        <v>359210</v>
      </c>
    </row>
    <row r="1090" spans="1:14" ht="24.75" customHeight="1">
      <c r="A1090" s="7" t="s">
        <v>2551</v>
      </c>
      <c r="B1090" s="7" t="s">
        <v>37</v>
      </c>
      <c r="C1090" s="7" t="s">
        <v>18</v>
      </c>
      <c r="D1090" s="7" t="s">
        <v>16</v>
      </c>
      <c r="E1090" s="7" t="s">
        <v>38</v>
      </c>
      <c r="F1090" s="7" t="s">
        <v>39</v>
      </c>
      <c r="G1090" s="8">
        <v>43811.83422453704</v>
      </c>
      <c r="H1090" s="8">
        <v>43811.70916666667</v>
      </c>
      <c r="I1090" s="7">
        <v>114472</v>
      </c>
      <c r="J1090" s="9">
        <v>0</v>
      </c>
      <c r="K1090" s="9">
        <v>0</v>
      </c>
      <c r="L1090" s="9">
        <v>0</v>
      </c>
      <c r="M1090" s="9">
        <v>0</v>
      </c>
      <c r="N1090" s="9">
        <v>114472</v>
      </c>
    </row>
    <row r="1091" spans="1:14" ht="24.75" customHeight="1">
      <c r="A1091" s="10" t="s">
        <v>2552</v>
      </c>
      <c r="B1091" s="10" t="s">
        <v>2553</v>
      </c>
      <c r="C1091" s="10" t="s">
        <v>18</v>
      </c>
      <c r="D1091" s="10" t="s">
        <v>19</v>
      </c>
      <c r="E1091" s="10" t="s">
        <v>1856</v>
      </c>
      <c r="F1091" s="10" t="s">
        <v>1857</v>
      </c>
      <c r="G1091" s="11">
        <v>43812.444247685184</v>
      </c>
      <c r="H1091" s="11">
        <v>43812.619675925926</v>
      </c>
      <c r="I1091" s="10">
        <v>49709.94</v>
      </c>
      <c r="J1091" s="12">
        <v>994.2</v>
      </c>
      <c r="K1091" s="12">
        <v>0</v>
      </c>
      <c r="L1091" s="12">
        <v>9255.99</v>
      </c>
      <c r="M1091" s="12">
        <v>0</v>
      </c>
      <c r="N1091" s="12">
        <v>57971.73</v>
      </c>
    </row>
    <row r="1092" spans="1:14" ht="24.75" customHeight="1">
      <c r="A1092" s="7" t="s">
        <v>2554</v>
      </c>
      <c r="B1092" s="7" t="s">
        <v>2555</v>
      </c>
      <c r="C1092" s="7" t="s">
        <v>18</v>
      </c>
      <c r="D1092" s="7" t="s">
        <v>19</v>
      </c>
      <c r="E1092" s="7" t="s">
        <v>211</v>
      </c>
      <c r="F1092" s="7" t="s">
        <v>212</v>
      </c>
      <c r="G1092" s="8">
        <v>43816.38407407407</v>
      </c>
      <c r="H1092" s="8">
        <v>43816.73585648148</v>
      </c>
      <c r="I1092" s="7">
        <v>8208</v>
      </c>
      <c r="J1092" s="9">
        <v>0</v>
      </c>
      <c r="K1092" s="9">
        <v>0</v>
      </c>
      <c r="L1092" s="9">
        <v>1559.52</v>
      </c>
      <c r="M1092" s="9">
        <v>0</v>
      </c>
      <c r="N1092" s="9">
        <v>9767.52</v>
      </c>
    </row>
    <row r="1093" spans="1:14" ht="24.75" customHeight="1">
      <c r="A1093" s="10" t="s">
        <v>2556</v>
      </c>
      <c r="B1093" s="10" t="s">
        <v>2557</v>
      </c>
      <c r="C1093" s="10" t="s">
        <v>18</v>
      </c>
      <c r="D1093" s="10" t="s">
        <v>19</v>
      </c>
      <c r="E1093" s="10" t="s">
        <v>147</v>
      </c>
      <c r="F1093" s="10" t="s">
        <v>148</v>
      </c>
      <c r="G1093" s="11">
        <v>43816.68986111111</v>
      </c>
      <c r="H1093" s="11">
        <v>43816.73577546296</v>
      </c>
      <c r="I1093" s="10">
        <v>1971360</v>
      </c>
      <c r="J1093" s="12">
        <v>0</v>
      </c>
      <c r="K1093" s="12">
        <v>0</v>
      </c>
      <c r="L1093" s="12">
        <v>374558</v>
      </c>
      <c r="M1093" s="12">
        <v>0</v>
      </c>
      <c r="N1093" s="12">
        <v>2345918</v>
      </c>
    </row>
    <row r="1094" spans="1:14" ht="24.75" customHeight="1">
      <c r="A1094" s="7" t="s">
        <v>2558</v>
      </c>
      <c r="B1094" s="7" t="s">
        <v>2559</v>
      </c>
      <c r="C1094" s="7" t="s">
        <v>18</v>
      </c>
      <c r="D1094" s="7" t="s">
        <v>19</v>
      </c>
      <c r="E1094" s="7" t="s">
        <v>105</v>
      </c>
      <c r="F1094" s="7" t="s">
        <v>106</v>
      </c>
      <c r="G1094" s="8">
        <v>43816.726122685184</v>
      </c>
      <c r="H1094" s="8">
        <v>43816.73260416667</v>
      </c>
      <c r="I1094" s="7">
        <v>229.95</v>
      </c>
      <c r="J1094" s="9">
        <v>0</v>
      </c>
      <c r="K1094" s="9">
        <v>0</v>
      </c>
      <c r="L1094" s="9">
        <v>43.69</v>
      </c>
      <c r="M1094" s="9">
        <v>0</v>
      </c>
      <c r="N1094" s="9">
        <v>273.64</v>
      </c>
    </row>
    <row r="1095" spans="1:14" ht="24.75" customHeight="1">
      <c r="A1095" s="10" t="s">
        <v>2560</v>
      </c>
      <c r="B1095" s="10" t="s">
        <v>2561</v>
      </c>
      <c r="C1095" s="10" t="s">
        <v>18</v>
      </c>
      <c r="D1095" s="10" t="s">
        <v>16</v>
      </c>
      <c r="E1095" s="10" t="s">
        <v>217</v>
      </c>
      <c r="F1095" s="10" t="s">
        <v>218</v>
      </c>
      <c r="G1095" s="11">
        <v>43817.37248842593</v>
      </c>
      <c r="H1095" s="11">
        <v>43819.52987268518</v>
      </c>
      <c r="I1095" s="10">
        <v>19498</v>
      </c>
      <c r="J1095" s="12">
        <v>389.96</v>
      </c>
      <c r="K1095" s="12">
        <v>0</v>
      </c>
      <c r="L1095" s="12">
        <v>3630.53</v>
      </c>
      <c r="M1095" s="12">
        <v>0</v>
      </c>
      <c r="N1095" s="12">
        <v>22738.57</v>
      </c>
    </row>
    <row r="1096" spans="1:14" ht="24.75" customHeight="1">
      <c r="A1096" s="10" t="s">
        <v>2563</v>
      </c>
      <c r="B1096" s="10" t="s">
        <v>37</v>
      </c>
      <c r="C1096" s="10" t="s">
        <v>18</v>
      </c>
      <c r="D1096" s="10" t="s">
        <v>16</v>
      </c>
      <c r="E1096" s="10" t="s">
        <v>38</v>
      </c>
      <c r="F1096" s="10" t="s">
        <v>39</v>
      </c>
      <c r="G1096" s="11">
        <v>43819.692557870374</v>
      </c>
      <c r="H1096" s="11">
        <v>43819.56752314815</v>
      </c>
      <c r="I1096" s="10">
        <v>287060</v>
      </c>
      <c r="J1096" s="12">
        <v>0</v>
      </c>
      <c r="K1096" s="12">
        <v>0</v>
      </c>
      <c r="L1096" s="12">
        <v>0</v>
      </c>
      <c r="M1096" s="12">
        <v>0</v>
      </c>
      <c r="N1096" s="12">
        <v>287060</v>
      </c>
    </row>
    <row r="1097" spans="1:14" ht="24.75" customHeight="1">
      <c r="A1097" s="7" t="s">
        <v>2564</v>
      </c>
      <c r="B1097" s="7" t="s">
        <v>37</v>
      </c>
      <c r="C1097" s="7" t="s">
        <v>18</v>
      </c>
      <c r="D1097" s="7" t="s">
        <v>19</v>
      </c>
      <c r="E1097" s="7" t="s">
        <v>38</v>
      </c>
      <c r="F1097" s="7" t="s">
        <v>39</v>
      </c>
      <c r="G1097" s="8">
        <v>43819.70086805556</v>
      </c>
      <c r="H1097" s="8">
        <v>43819.575833333336</v>
      </c>
      <c r="I1097" s="7">
        <v>287060</v>
      </c>
      <c r="J1097" s="9">
        <v>0</v>
      </c>
      <c r="K1097" s="9">
        <v>0</v>
      </c>
      <c r="L1097" s="9">
        <v>0</v>
      </c>
      <c r="M1097" s="9">
        <v>0</v>
      </c>
      <c r="N1097" s="9">
        <v>287060</v>
      </c>
    </row>
    <row r="1098" spans="1:14" ht="24.75" customHeight="1">
      <c r="A1098" s="10" t="s">
        <v>2565</v>
      </c>
      <c r="B1098" s="10" t="s">
        <v>2566</v>
      </c>
      <c r="C1098" s="10" t="s">
        <v>18</v>
      </c>
      <c r="D1098" s="10" t="s">
        <v>16</v>
      </c>
      <c r="E1098" s="10" t="s">
        <v>420</v>
      </c>
      <c r="F1098" s="10" t="s">
        <v>421</v>
      </c>
      <c r="G1098" s="11">
        <v>43822.46959490741</v>
      </c>
      <c r="H1098" s="11">
        <v>43822.4774537037</v>
      </c>
      <c r="I1098" s="10">
        <v>152.36</v>
      </c>
      <c r="J1098" s="12">
        <v>0</v>
      </c>
      <c r="K1098" s="12">
        <v>0</v>
      </c>
      <c r="L1098" s="12">
        <v>28.95</v>
      </c>
      <c r="M1098" s="12">
        <v>0</v>
      </c>
      <c r="N1098" s="12">
        <v>181.31</v>
      </c>
    </row>
    <row r="1099" spans="1:14" ht="24.75" customHeight="1">
      <c r="A1099" s="7" t="s">
        <v>2567</v>
      </c>
      <c r="B1099" s="7" t="s">
        <v>2568</v>
      </c>
      <c r="C1099" s="7" t="s">
        <v>18</v>
      </c>
      <c r="D1099" s="7" t="s">
        <v>16</v>
      </c>
      <c r="E1099" s="7" t="s">
        <v>1653</v>
      </c>
      <c r="F1099" s="7" t="s">
        <v>1654</v>
      </c>
      <c r="G1099" s="8">
        <v>43822.74462962963</v>
      </c>
      <c r="H1099" s="8">
        <v>43822.747708333336</v>
      </c>
      <c r="I1099" s="7">
        <v>8001931</v>
      </c>
      <c r="J1099" s="9">
        <v>0</v>
      </c>
      <c r="K1099" s="9">
        <v>0</v>
      </c>
      <c r="L1099" s="9">
        <v>0</v>
      </c>
      <c r="M1099" s="9">
        <v>0</v>
      </c>
      <c r="N1099" s="9">
        <v>8001931</v>
      </c>
    </row>
    <row r="1100" spans="1:14" ht="24.75" customHeight="1">
      <c r="A1100" s="10" t="s">
        <v>2569</v>
      </c>
      <c r="B1100" s="10" t="s">
        <v>2570</v>
      </c>
      <c r="C1100" s="10" t="s">
        <v>18</v>
      </c>
      <c r="D1100" s="10" t="s">
        <v>16</v>
      </c>
      <c r="E1100" s="10" t="s">
        <v>2502</v>
      </c>
      <c r="F1100" s="10" t="s">
        <v>2503</v>
      </c>
      <c r="G1100" s="11">
        <v>43822.74480324074</v>
      </c>
      <c r="H1100" s="11">
        <v>43822.74642361111</v>
      </c>
      <c r="I1100" s="10">
        <v>6050000</v>
      </c>
      <c r="J1100" s="12">
        <v>0</v>
      </c>
      <c r="K1100" s="12">
        <v>0</v>
      </c>
      <c r="L1100" s="12">
        <v>0</v>
      </c>
      <c r="M1100" s="12">
        <v>0</v>
      </c>
      <c r="N1100" s="12">
        <v>6050000</v>
      </c>
    </row>
    <row r="1101" spans="1:14" ht="24.75" customHeight="1">
      <c r="A1101" s="7" t="s">
        <v>2571</v>
      </c>
      <c r="B1101" s="7" t="s">
        <v>2570</v>
      </c>
      <c r="C1101" s="7" t="s">
        <v>18</v>
      </c>
      <c r="D1101" s="7" t="s">
        <v>16</v>
      </c>
      <c r="E1101" s="7" t="s">
        <v>2572</v>
      </c>
      <c r="F1101" s="7" t="s">
        <v>2573</v>
      </c>
      <c r="G1101" s="8">
        <v>43822.74762731481</v>
      </c>
      <c r="H1101" s="8">
        <v>43822.74864583334</v>
      </c>
      <c r="I1101" s="7">
        <v>6050000</v>
      </c>
      <c r="J1101" s="9">
        <v>0</v>
      </c>
      <c r="K1101" s="9">
        <v>0</v>
      </c>
      <c r="L1101" s="9">
        <v>0</v>
      </c>
      <c r="M1101" s="9">
        <v>0</v>
      </c>
      <c r="N1101" s="9">
        <v>6050000</v>
      </c>
    </row>
    <row r="1102" spans="1:14" ht="24.75" customHeight="1">
      <c r="A1102" s="10" t="s">
        <v>2574</v>
      </c>
      <c r="B1102" s="10" t="s">
        <v>2575</v>
      </c>
      <c r="C1102" s="10" t="s">
        <v>18</v>
      </c>
      <c r="D1102" s="10" t="s">
        <v>16</v>
      </c>
      <c r="E1102" s="10" t="s">
        <v>40</v>
      </c>
      <c r="F1102" s="10" t="s">
        <v>41</v>
      </c>
      <c r="G1102" s="11">
        <v>43825.61335648148</v>
      </c>
      <c r="H1102" s="11">
        <v>43825.61907407407</v>
      </c>
      <c r="I1102" s="10">
        <v>16807</v>
      </c>
      <c r="J1102" s="12">
        <v>0</v>
      </c>
      <c r="K1102" s="12">
        <v>0</v>
      </c>
      <c r="L1102" s="12">
        <v>3193</v>
      </c>
      <c r="M1102" s="12">
        <v>0</v>
      </c>
      <c r="N1102" s="12">
        <v>20000</v>
      </c>
    </row>
    <row r="1103" spans="1:14" ht="24.75" customHeight="1">
      <c r="A1103" s="7" t="s">
        <v>2576</v>
      </c>
      <c r="B1103" s="7" t="s">
        <v>2577</v>
      </c>
      <c r="C1103" s="7" t="s">
        <v>18</v>
      </c>
      <c r="D1103" s="7" t="s">
        <v>16</v>
      </c>
      <c r="E1103" s="7" t="s">
        <v>151</v>
      </c>
      <c r="F1103" s="7" t="s">
        <v>152</v>
      </c>
      <c r="G1103" s="8">
        <v>43826.4684837963</v>
      </c>
      <c r="H1103" s="8">
        <v>43826.49722222222</v>
      </c>
      <c r="I1103" s="7">
        <v>9456</v>
      </c>
      <c r="J1103" s="9">
        <v>0</v>
      </c>
      <c r="K1103" s="9">
        <v>0</v>
      </c>
      <c r="L1103" s="9">
        <v>0</v>
      </c>
      <c r="M1103" s="9">
        <v>0</v>
      </c>
      <c r="N1103" s="9">
        <v>9456</v>
      </c>
    </row>
    <row r="1104" spans="1:14" ht="24.75" customHeight="1">
      <c r="A1104" s="10" t="s">
        <v>2578</v>
      </c>
      <c r="B1104" s="10" t="s">
        <v>2579</v>
      </c>
      <c r="C1104" s="10" t="s">
        <v>18</v>
      </c>
      <c r="D1104" s="10" t="s">
        <v>19</v>
      </c>
      <c r="E1104" s="10" t="s">
        <v>151</v>
      </c>
      <c r="F1104" s="10" t="s">
        <v>152</v>
      </c>
      <c r="G1104" s="11">
        <v>43826.47207175926</v>
      </c>
      <c r="H1104" s="11">
        <v>43826.49710648148</v>
      </c>
      <c r="I1104" s="10">
        <v>160</v>
      </c>
      <c r="J1104" s="12">
        <v>0</v>
      </c>
      <c r="K1104" s="12">
        <v>0</v>
      </c>
      <c r="L1104" s="12">
        <v>30.4</v>
      </c>
      <c r="M1104" s="12">
        <v>0</v>
      </c>
      <c r="N1104" s="12">
        <v>190.4</v>
      </c>
    </row>
    <row r="1105" spans="1:14" ht="24.75" customHeight="1">
      <c r="A1105" s="7" t="s">
        <v>2580</v>
      </c>
      <c r="B1105" s="7" t="s">
        <v>2581</v>
      </c>
      <c r="C1105" s="7" t="s">
        <v>18</v>
      </c>
      <c r="D1105" s="7" t="s">
        <v>16</v>
      </c>
      <c r="E1105" s="7" t="s">
        <v>151</v>
      </c>
      <c r="F1105" s="7" t="s">
        <v>152</v>
      </c>
      <c r="G1105" s="8">
        <v>43826.478854166664</v>
      </c>
      <c r="H1105" s="8">
        <v>43826.499548611115</v>
      </c>
      <c r="I1105" s="7">
        <v>1401</v>
      </c>
      <c r="J1105" s="9">
        <v>0</v>
      </c>
      <c r="K1105" s="9">
        <v>0</v>
      </c>
      <c r="L1105" s="9">
        <v>0</v>
      </c>
      <c r="M1105" s="9">
        <v>0</v>
      </c>
      <c r="N1105" s="9">
        <v>1401</v>
      </c>
    </row>
    <row r="1106" spans="1:14" ht="24.75" customHeight="1">
      <c r="A1106" s="10" t="s">
        <v>2582</v>
      </c>
      <c r="B1106" s="10" t="s">
        <v>2583</v>
      </c>
      <c r="C1106" s="10" t="s">
        <v>18</v>
      </c>
      <c r="D1106" s="10" t="s">
        <v>16</v>
      </c>
      <c r="E1106" s="10" t="s">
        <v>151</v>
      </c>
      <c r="F1106" s="10" t="s">
        <v>152</v>
      </c>
      <c r="G1106" s="11">
        <v>43826.481261574074</v>
      </c>
      <c r="H1106" s="11">
        <v>43826.49949074074</v>
      </c>
      <c r="I1106" s="10">
        <v>20</v>
      </c>
      <c r="J1106" s="12">
        <v>0</v>
      </c>
      <c r="K1106" s="12">
        <v>0</v>
      </c>
      <c r="L1106" s="12">
        <v>3.8</v>
      </c>
      <c r="M1106" s="12">
        <v>0</v>
      </c>
      <c r="N1106" s="12">
        <v>23.8</v>
      </c>
    </row>
    <row r="1107" spans="1:14" ht="24.75" customHeight="1">
      <c r="A1107" s="7" t="s">
        <v>2584</v>
      </c>
      <c r="B1107" s="7" t="s">
        <v>2585</v>
      </c>
      <c r="C1107" s="7" t="s">
        <v>18</v>
      </c>
      <c r="D1107" s="7" t="s">
        <v>16</v>
      </c>
      <c r="E1107" s="7" t="s">
        <v>263</v>
      </c>
      <c r="F1107" s="7" t="s">
        <v>264</v>
      </c>
      <c r="G1107" s="8">
        <v>43826.560740740744</v>
      </c>
      <c r="H1107" s="8">
        <v>43826.66059027778</v>
      </c>
      <c r="I1107" s="7">
        <v>624</v>
      </c>
      <c r="J1107" s="9">
        <v>0</v>
      </c>
      <c r="K1107" s="9">
        <v>0</v>
      </c>
      <c r="L1107" s="9">
        <v>0</v>
      </c>
      <c r="M1107" s="9">
        <v>0</v>
      </c>
      <c r="N1107" s="9">
        <v>624</v>
      </c>
    </row>
    <row r="1108" spans="1:14" ht="24.75" customHeight="1">
      <c r="A1108" s="10" t="s">
        <v>2586</v>
      </c>
      <c r="B1108" s="10" t="s">
        <v>37</v>
      </c>
      <c r="C1108" s="10" t="s">
        <v>18</v>
      </c>
      <c r="D1108" s="10" t="s">
        <v>16</v>
      </c>
      <c r="E1108" s="10" t="s">
        <v>38</v>
      </c>
      <c r="F1108" s="10" t="s">
        <v>39</v>
      </c>
      <c r="G1108" s="11">
        <v>43826.70658564815</v>
      </c>
      <c r="H1108" s="11">
        <v>43826.58148148148</v>
      </c>
      <c r="I1108" s="10">
        <v>513492</v>
      </c>
      <c r="J1108" s="12">
        <v>0</v>
      </c>
      <c r="K1108" s="12">
        <v>0</v>
      </c>
      <c r="L1108" s="12">
        <v>0</v>
      </c>
      <c r="M1108" s="12">
        <v>0</v>
      </c>
      <c r="N1108" s="12">
        <v>513492</v>
      </c>
    </row>
    <row r="1109" spans="1:14" ht="24.75" customHeight="1">
      <c r="A1109" s="7" t="s">
        <v>2587</v>
      </c>
      <c r="B1109" s="7" t="s">
        <v>2588</v>
      </c>
      <c r="C1109" s="7" t="s">
        <v>18</v>
      </c>
      <c r="D1109" s="7" t="s">
        <v>19</v>
      </c>
      <c r="E1109" s="7" t="s">
        <v>284</v>
      </c>
      <c r="F1109" s="7" t="s">
        <v>285</v>
      </c>
      <c r="G1109" s="8">
        <v>43829.73971064815</v>
      </c>
      <c r="H1109" s="8">
        <v>43829.745034722226</v>
      </c>
      <c r="I1109" s="7">
        <v>621.18</v>
      </c>
      <c r="J1109" s="9">
        <v>0</v>
      </c>
      <c r="K1109" s="9">
        <v>0</v>
      </c>
      <c r="L1109" s="9">
        <v>0</v>
      </c>
      <c r="M1109" s="9">
        <v>0</v>
      </c>
      <c r="N1109" s="9">
        <v>621.18</v>
      </c>
    </row>
    <row r="1110" spans="1:14" ht="24.75" customHeight="1">
      <c r="A1110" s="7" t="s">
        <v>2589</v>
      </c>
      <c r="B1110" s="7" t="s">
        <v>2590</v>
      </c>
      <c r="C1110" s="7" t="s">
        <v>15</v>
      </c>
      <c r="D1110" s="7" t="s">
        <v>46</v>
      </c>
      <c r="E1110" s="7" t="s">
        <v>38</v>
      </c>
      <c r="F1110" s="7" t="s">
        <v>39</v>
      </c>
      <c r="G1110" s="8">
        <v>43832.45521990741</v>
      </c>
      <c r="H1110" s="8">
        <v>43832.46642361111</v>
      </c>
      <c r="I1110" s="7">
        <v>63032</v>
      </c>
      <c r="J1110" s="9">
        <v>0</v>
      </c>
      <c r="K1110" s="9">
        <v>0</v>
      </c>
      <c r="L1110" s="9">
        <v>0</v>
      </c>
      <c r="M1110" s="9">
        <v>0</v>
      </c>
      <c r="N1110" s="9">
        <v>63032</v>
      </c>
    </row>
    <row r="1111" spans="1:14" ht="24.75" customHeight="1">
      <c r="A1111" s="10" t="s">
        <v>2591</v>
      </c>
      <c r="B1111" s="10" t="s">
        <v>2592</v>
      </c>
      <c r="C1111" s="10" t="s">
        <v>18</v>
      </c>
      <c r="D1111" s="10" t="s">
        <v>16</v>
      </c>
      <c r="E1111" s="10" t="s">
        <v>160</v>
      </c>
      <c r="F1111" s="10" t="s">
        <v>161</v>
      </c>
      <c r="G1111" s="11">
        <v>43832.55033564815</v>
      </c>
      <c r="H1111" s="11">
        <v>43832.56481481482</v>
      </c>
      <c r="I1111" s="10">
        <v>1360800</v>
      </c>
      <c r="J1111" s="12">
        <v>136080</v>
      </c>
      <c r="K1111" s="12">
        <v>0</v>
      </c>
      <c r="L1111" s="12">
        <v>232697</v>
      </c>
      <c r="M1111" s="12">
        <v>0</v>
      </c>
      <c r="N1111" s="12">
        <v>1457417</v>
      </c>
    </row>
    <row r="1112" spans="1:14" ht="24.75" customHeight="1">
      <c r="A1112" s="7" t="s">
        <v>2593</v>
      </c>
      <c r="B1112" s="7" t="s">
        <v>2594</v>
      </c>
      <c r="C1112" s="7" t="s">
        <v>18</v>
      </c>
      <c r="D1112" s="7" t="s">
        <v>16</v>
      </c>
      <c r="E1112" s="7" t="s">
        <v>255</v>
      </c>
      <c r="F1112" s="7" t="s">
        <v>256</v>
      </c>
      <c r="G1112" s="8">
        <v>43836.40684027778</v>
      </c>
      <c r="H1112" s="8">
        <v>43836.46</v>
      </c>
      <c r="I1112" s="7">
        <v>895000</v>
      </c>
      <c r="J1112" s="9">
        <v>9845</v>
      </c>
      <c r="K1112" s="9">
        <v>0</v>
      </c>
      <c r="L1112" s="9">
        <v>168179</v>
      </c>
      <c r="M1112" s="9">
        <v>0</v>
      </c>
      <c r="N1112" s="9">
        <v>1053334</v>
      </c>
    </row>
    <row r="1113" spans="1:14" ht="24.75" customHeight="1">
      <c r="A1113" s="10" t="s">
        <v>2595</v>
      </c>
      <c r="B1113" s="10" t="s">
        <v>2596</v>
      </c>
      <c r="C1113" s="10" t="s">
        <v>18</v>
      </c>
      <c r="D1113" s="10" t="s">
        <v>16</v>
      </c>
      <c r="E1113" s="10" t="s">
        <v>32</v>
      </c>
      <c r="F1113" s="10" t="s">
        <v>33</v>
      </c>
      <c r="G1113" s="11">
        <v>43837.53172453704</v>
      </c>
      <c r="H1113" s="11">
        <v>43837.533738425926</v>
      </c>
      <c r="I1113" s="10">
        <v>45716</v>
      </c>
      <c r="J1113" s="12">
        <v>0</v>
      </c>
      <c r="K1113" s="12">
        <v>0</v>
      </c>
      <c r="L1113" s="12">
        <v>0</v>
      </c>
      <c r="M1113" s="12">
        <v>0</v>
      </c>
      <c r="N1113" s="12">
        <v>45716</v>
      </c>
    </row>
    <row r="1114" spans="1:14" ht="24.75" customHeight="1">
      <c r="A1114" s="7" t="s">
        <v>2597</v>
      </c>
      <c r="B1114" s="7" t="s">
        <v>2598</v>
      </c>
      <c r="C1114" s="7" t="s">
        <v>18</v>
      </c>
      <c r="D1114" s="7" t="s">
        <v>16</v>
      </c>
      <c r="E1114" s="7" t="s">
        <v>28</v>
      </c>
      <c r="F1114" s="7" t="s">
        <v>29</v>
      </c>
      <c r="G1114" s="8">
        <v>43837.62594907408</v>
      </c>
      <c r="H1114" s="8">
        <v>43837.63085648148</v>
      </c>
      <c r="I1114" s="7">
        <v>1050598</v>
      </c>
      <c r="J1114" s="9">
        <v>0</v>
      </c>
      <c r="K1114" s="9">
        <v>0</v>
      </c>
      <c r="L1114" s="9">
        <v>0</v>
      </c>
      <c r="M1114" s="9">
        <v>0</v>
      </c>
      <c r="N1114" s="9">
        <v>1050598</v>
      </c>
    </row>
    <row r="1115" spans="1:14" ht="24.75" customHeight="1">
      <c r="A1115" s="10" t="s">
        <v>2599</v>
      </c>
      <c r="B1115" s="10" t="s">
        <v>2600</v>
      </c>
      <c r="C1115" s="10" t="s">
        <v>18</v>
      </c>
      <c r="D1115" s="10" t="s">
        <v>19</v>
      </c>
      <c r="E1115" s="10" t="s">
        <v>286</v>
      </c>
      <c r="F1115" s="10" t="s">
        <v>287</v>
      </c>
      <c r="G1115" s="11">
        <v>43838.50622685185</v>
      </c>
      <c r="H1115" s="11">
        <v>43838.56216435185</v>
      </c>
      <c r="I1115" s="10">
        <v>268440</v>
      </c>
      <c r="J1115" s="12">
        <v>13422</v>
      </c>
      <c r="K1115" s="12">
        <v>0</v>
      </c>
      <c r="L1115" s="12">
        <v>48453</v>
      </c>
      <c r="M1115" s="12">
        <v>0</v>
      </c>
      <c r="N1115" s="12">
        <v>303471</v>
      </c>
    </row>
    <row r="1116" spans="1:14" ht="24.75" customHeight="1">
      <c r="A1116" s="7" t="s">
        <v>2601</v>
      </c>
      <c r="B1116" s="7" t="s">
        <v>37</v>
      </c>
      <c r="C1116" s="7" t="s">
        <v>18</v>
      </c>
      <c r="D1116" s="7" t="s">
        <v>16</v>
      </c>
      <c r="E1116" s="7" t="s">
        <v>133</v>
      </c>
      <c r="F1116" s="7" t="s">
        <v>134</v>
      </c>
      <c r="G1116" s="8">
        <v>43838.648206018515</v>
      </c>
      <c r="H1116" s="8">
        <v>43838.52313657408</v>
      </c>
      <c r="I1116" s="7">
        <v>181257</v>
      </c>
      <c r="J1116" s="9">
        <v>0</v>
      </c>
      <c r="K1116" s="9">
        <v>0</v>
      </c>
      <c r="L1116" s="9">
        <v>0</v>
      </c>
      <c r="M1116" s="9">
        <v>0</v>
      </c>
      <c r="N1116" s="9">
        <v>181257</v>
      </c>
    </row>
    <row r="1117" spans="1:14" ht="24.75" customHeight="1">
      <c r="A1117" s="10" t="s">
        <v>2602</v>
      </c>
      <c r="B1117" s="10" t="s">
        <v>37</v>
      </c>
      <c r="C1117" s="10" t="s">
        <v>18</v>
      </c>
      <c r="D1117" s="10" t="s">
        <v>16</v>
      </c>
      <c r="E1117" s="10" t="s">
        <v>133</v>
      </c>
      <c r="F1117" s="10" t="s">
        <v>134</v>
      </c>
      <c r="G1117" s="11">
        <v>43838.66769675926</v>
      </c>
      <c r="H1117" s="11">
        <v>43838.54261574074</v>
      </c>
      <c r="I1117" s="10">
        <v>296916</v>
      </c>
      <c r="J1117" s="12">
        <v>0</v>
      </c>
      <c r="K1117" s="12">
        <v>0</v>
      </c>
      <c r="L1117" s="12">
        <v>0</v>
      </c>
      <c r="M1117" s="12">
        <v>0</v>
      </c>
      <c r="N1117" s="12">
        <v>296916</v>
      </c>
    </row>
    <row r="1118" spans="1:14" ht="24.75" customHeight="1">
      <c r="A1118" s="7" t="s">
        <v>2603</v>
      </c>
      <c r="B1118" s="7" t="s">
        <v>37</v>
      </c>
      <c r="C1118" s="7" t="s">
        <v>18</v>
      </c>
      <c r="D1118" s="7" t="s">
        <v>16</v>
      </c>
      <c r="E1118" s="7" t="s">
        <v>38</v>
      </c>
      <c r="F1118" s="7" t="s">
        <v>39</v>
      </c>
      <c r="G1118" s="8">
        <v>43838.73005787037</v>
      </c>
      <c r="H1118" s="8">
        <v>43838.60497685185</v>
      </c>
      <c r="I1118" s="7">
        <v>289398</v>
      </c>
      <c r="J1118" s="9">
        <v>0</v>
      </c>
      <c r="K1118" s="9">
        <v>0</v>
      </c>
      <c r="L1118" s="9">
        <v>0</v>
      </c>
      <c r="M1118" s="9">
        <v>0</v>
      </c>
      <c r="N1118" s="9">
        <v>289398</v>
      </c>
    </row>
    <row r="1119" spans="1:14" ht="24.75" customHeight="1">
      <c r="A1119" s="10" t="s">
        <v>2604</v>
      </c>
      <c r="B1119" s="10" t="s">
        <v>37</v>
      </c>
      <c r="C1119" s="10" t="s">
        <v>18</v>
      </c>
      <c r="D1119" s="10" t="s">
        <v>16</v>
      </c>
      <c r="E1119" s="10" t="s">
        <v>38</v>
      </c>
      <c r="F1119" s="10" t="s">
        <v>39</v>
      </c>
      <c r="G1119" s="11">
        <v>43838.746782407405</v>
      </c>
      <c r="H1119" s="11">
        <v>43838.62170138889</v>
      </c>
      <c r="I1119" s="10">
        <v>502836</v>
      </c>
      <c r="J1119" s="12">
        <v>0</v>
      </c>
      <c r="K1119" s="12">
        <v>0</v>
      </c>
      <c r="L1119" s="12">
        <v>0</v>
      </c>
      <c r="M1119" s="12">
        <v>0</v>
      </c>
      <c r="N1119" s="12">
        <v>502836</v>
      </c>
    </row>
    <row r="1120" spans="1:14" ht="24.75" customHeight="1">
      <c r="A1120" s="7" t="s">
        <v>2605</v>
      </c>
      <c r="B1120" s="7" t="s">
        <v>37</v>
      </c>
      <c r="C1120" s="7" t="s">
        <v>18</v>
      </c>
      <c r="D1120" s="7" t="s">
        <v>16</v>
      </c>
      <c r="E1120" s="7" t="s">
        <v>38</v>
      </c>
      <c r="F1120" s="7" t="s">
        <v>39</v>
      </c>
      <c r="G1120" s="8">
        <v>43838.755057870374</v>
      </c>
      <c r="H1120" s="8">
        <v>43838.62997685185</v>
      </c>
      <c r="I1120" s="7">
        <v>134571</v>
      </c>
      <c r="J1120" s="9">
        <v>0</v>
      </c>
      <c r="K1120" s="9">
        <v>0</v>
      </c>
      <c r="L1120" s="9">
        <v>0</v>
      </c>
      <c r="M1120" s="9">
        <v>0</v>
      </c>
      <c r="N1120" s="9">
        <v>134571</v>
      </c>
    </row>
    <row r="1121" spans="1:14" ht="24.75" customHeight="1">
      <c r="A1121" s="10" t="s">
        <v>2606</v>
      </c>
      <c r="B1121" s="10" t="s">
        <v>2607</v>
      </c>
      <c r="C1121" s="10" t="s">
        <v>18</v>
      </c>
      <c r="D1121" s="10" t="s">
        <v>16</v>
      </c>
      <c r="E1121" s="10" t="s">
        <v>229</v>
      </c>
      <c r="F1121" s="10" t="s">
        <v>230</v>
      </c>
      <c r="G1121" s="11">
        <v>43839.6421412037</v>
      </c>
      <c r="H1121" s="11">
        <v>43839.72019675926</v>
      </c>
      <c r="I1121" s="10">
        <v>123240</v>
      </c>
      <c r="J1121" s="12">
        <v>6162</v>
      </c>
      <c r="K1121" s="12">
        <v>0</v>
      </c>
      <c r="L1121" s="12">
        <v>22245</v>
      </c>
      <c r="M1121" s="12">
        <v>0</v>
      </c>
      <c r="N1121" s="12">
        <v>139323</v>
      </c>
    </row>
    <row r="1122" spans="1:14" ht="24.75" customHeight="1">
      <c r="A1122" s="7" t="s">
        <v>2608</v>
      </c>
      <c r="B1122" s="7" t="s">
        <v>2609</v>
      </c>
      <c r="C1122" s="7" t="s">
        <v>15</v>
      </c>
      <c r="D1122" s="7" t="s">
        <v>19</v>
      </c>
      <c r="E1122" s="7" t="s">
        <v>2610</v>
      </c>
      <c r="F1122" s="7" t="s">
        <v>2611</v>
      </c>
      <c r="G1122" s="8">
        <v>43840.455555555556</v>
      </c>
      <c r="H1122" s="8">
        <v>43850.52075231481</v>
      </c>
      <c r="I1122" s="7">
        <v>95729358</v>
      </c>
      <c r="J1122" s="9">
        <v>0</v>
      </c>
      <c r="K1122" s="9">
        <v>0</v>
      </c>
      <c r="L1122" s="9">
        <v>18188578.02</v>
      </c>
      <c r="M1122" s="9">
        <v>0</v>
      </c>
      <c r="N1122" s="9">
        <v>113917936.02</v>
      </c>
    </row>
    <row r="1123" spans="1:14" ht="24.75" customHeight="1">
      <c r="A1123" s="10" t="s">
        <v>2612</v>
      </c>
      <c r="B1123" s="10" t="s">
        <v>2613</v>
      </c>
      <c r="C1123" s="10" t="s">
        <v>15</v>
      </c>
      <c r="D1123" s="10" t="s">
        <v>46</v>
      </c>
      <c r="E1123" s="10" t="s">
        <v>275</v>
      </c>
      <c r="F1123" s="10" t="s">
        <v>276</v>
      </c>
      <c r="G1123" s="11">
        <v>43840.49650462963</v>
      </c>
      <c r="H1123" s="11">
        <v>43840.531180555554</v>
      </c>
      <c r="I1123" s="10">
        <v>462171</v>
      </c>
      <c r="J1123" s="12">
        <v>0</v>
      </c>
      <c r="K1123" s="12">
        <v>0</v>
      </c>
      <c r="L1123" s="12">
        <v>87812.49</v>
      </c>
      <c r="M1123" s="12">
        <v>0</v>
      </c>
      <c r="N1123" s="12">
        <v>549983.49</v>
      </c>
    </row>
    <row r="1124" spans="1:14" ht="24.75" customHeight="1">
      <c r="A1124" s="7" t="s">
        <v>2614</v>
      </c>
      <c r="B1124" s="7" t="s">
        <v>2615</v>
      </c>
      <c r="C1124" s="7" t="s">
        <v>18</v>
      </c>
      <c r="D1124" s="7" t="s">
        <v>19</v>
      </c>
      <c r="E1124" s="7" t="s">
        <v>125</v>
      </c>
      <c r="F1124" s="7" t="s">
        <v>126</v>
      </c>
      <c r="G1124" s="8">
        <v>43845.42239583333</v>
      </c>
      <c r="H1124" s="8">
        <v>43845.51868055556</v>
      </c>
      <c r="I1124" s="7">
        <v>210000</v>
      </c>
      <c r="J1124" s="9">
        <v>4200</v>
      </c>
      <c r="K1124" s="9">
        <v>0</v>
      </c>
      <c r="L1124" s="9">
        <v>39102</v>
      </c>
      <c r="M1124" s="9">
        <v>0</v>
      </c>
      <c r="N1124" s="9">
        <v>244902</v>
      </c>
    </row>
    <row r="1125" spans="1:14" ht="24.75" customHeight="1">
      <c r="A1125" s="10" t="s">
        <v>2616</v>
      </c>
      <c r="B1125" s="10" t="s">
        <v>2617</v>
      </c>
      <c r="C1125" s="10" t="s">
        <v>18</v>
      </c>
      <c r="D1125" s="10" t="s">
        <v>16</v>
      </c>
      <c r="E1125" s="10" t="s">
        <v>243</v>
      </c>
      <c r="F1125" s="10" t="s">
        <v>244</v>
      </c>
      <c r="G1125" s="11">
        <v>43846.63674768519</v>
      </c>
      <c r="H1125" s="11">
        <v>43846.65542824074</v>
      </c>
      <c r="I1125" s="10">
        <v>145350</v>
      </c>
      <c r="J1125" s="12">
        <v>2907</v>
      </c>
      <c r="K1125" s="12">
        <v>0</v>
      </c>
      <c r="L1125" s="12">
        <v>27064</v>
      </c>
      <c r="M1125" s="12">
        <v>0</v>
      </c>
      <c r="N1125" s="12">
        <v>169507</v>
      </c>
    </row>
    <row r="1126" spans="1:14" ht="24.75" customHeight="1">
      <c r="A1126" s="7" t="s">
        <v>2618</v>
      </c>
      <c r="B1126" s="7" t="s">
        <v>2619</v>
      </c>
      <c r="C1126" s="7" t="s">
        <v>18</v>
      </c>
      <c r="D1126" s="7" t="s">
        <v>16</v>
      </c>
      <c r="E1126" s="7" t="s">
        <v>107</v>
      </c>
      <c r="F1126" s="7" t="s">
        <v>108</v>
      </c>
      <c r="G1126" s="8">
        <v>43846.641747685186</v>
      </c>
      <c r="H1126" s="8">
        <v>43846.66395833333</v>
      </c>
      <c r="I1126" s="7">
        <v>3.7</v>
      </c>
      <c r="J1126" s="9">
        <v>0</v>
      </c>
      <c r="K1126" s="9">
        <v>0</v>
      </c>
      <c r="L1126" s="9">
        <v>0</v>
      </c>
      <c r="M1126" s="9">
        <v>0</v>
      </c>
      <c r="N1126" s="9">
        <v>3.7</v>
      </c>
    </row>
    <row r="1127" spans="1:14" ht="24.75" customHeight="1">
      <c r="A1127" s="10" t="s">
        <v>2620</v>
      </c>
      <c r="B1127" s="10" t="s">
        <v>2621</v>
      </c>
      <c r="C1127" s="10" t="s">
        <v>18</v>
      </c>
      <c r="D1127" s="10" t="s">
        <v>19</v>
      </c>
      <c r="E1127" s="10" t="s">
        <v>229</v>
      </c>
      <c r="F1127" s="10" t="s">
        <v>230</v>
      </c>
      <c r="G1127" s="11">
        <v>43847.50791666667</v>
      </c>
      <c r="H1127" s="11">
        <v>43847.542349537034</v>
      </c>
      <c r="I1127" s="10">
        <v>115822</v>
      </c>
      <c r="J1127" s="12">
        <v>5791</v>
      </c>
      <c r="K1127" s="12">
        <v>0</v>
      </c>
      <c r="L1127" s="12">
        <v>20906</v>
      </c>
      <c r="M1127" s="12">
        <v>0</v>
      </c>
      <c r="N1127" s="12">
        <v>130937</v>
      </c>
    </row>
    <row r="1128" spans="1:14" ht="24.75" customHeight="1">
      <c r="A1128" s="10" t="s">
        <v>2624</v>
      </c>
      <c r="B1128" s="10" t="s">
        <v>2625</v>
      </c>
      <c r="C1128" s="10" t="s">
        <v>18</v>
      </c>
      <c r="D1128" s="10" t="s">
        <v>19</v>
      </c>
      <c r="E1128" s="10" t="s">
        <v>77</v>
      </c>
      <c r="F1128" s="10" t="s">
        <v>78</v>
      </c>
      <c r="G1128" s="11">
        <v>43850.54931712963</v>
      </c>
      <c r="H1128" s="11">
        <v>43852.67184027778</v>
      </c>
      <c r="I1128" s="10">
        <v>240530</v>
      </c>
      <c r="J1128" s="12">
        <v>2405</v>
      </c>
      <c r="K1128" s="12">
        <v>0</v>
      </c>
      <c r="L1128" s="12">
        <v>45244</v>
      </c>
      <c r="M1128" s="12">
        <v>0</v>
      </c>
      <c r="N1128" s="12">
        <v>283369</v>
      </c>
    </row>
    <row r="1129" spans="1:14" ht="24.75" customHeight="1">
      <c r="A1129" s="7" t="s">
        <v>2626</v>
      </c>
      <c r="B1129" s="7" t="s">
        <v>1501</v>
      </c>
      <c r="C1129" s="7" t="s">
        <v>18</v>
      </c>
      <c r="D1129" s="7" t="s">
        <v>19</v>
      </c>
      <c r="E1129" s="7" t="s">
        <v>77</v>
      </c>
      <c r="F1129" s="7" t="s">
        <v>78</v>
      </c>
      <c r="G1129" s="8">
        <v>43850.65782407407</v>
      </c>
      <c r="H1129" s="8">
        <v>43852.66888888889</v>
      </c>
      <c r="I1129" s="7">
        <v>1243100</v>
      </c>
      <c r="J1129" s="9">
        <v>0</v>
      </c>
      <c r="K1129" s="9">
        <v>0</v>
      </c>
      <c r="L1129" s="9">
        <v>236189</v>
      </c>
      <c r="M1129" s="9">
        <v>0</v>
      </c>
      <c r="N1129" s="9">
        <v>1479289</v>
      </c>
    </row>
    <row r="1130" spans="1:14" ht="24.75" customHeight="1">
      <c r="A1130" s="10" t="s">
        <v>2627</v>
      </c>
      <c r="B1130" s="10" t="s">
        <v>2628</v>
      </c>
      <c r="C1130" s="10" t="s">
        <v>18</v>
      </c>
      <c r="D1130" s="10" t="s">
        <v>19</v>
      </c>
      <c r="E1130" s="10" t="s">
        <v>1962</v>
      </c>
      <c r="F1130" s="10" t="s">
        <v>1963</v>
      </c>
      <c r="G1130" s="11">
        <v>43851.41421296296</v>
      </c>
      <c r="H1130" s="11">
        <v>43851.44724537037</v>
      </c>
      <c r="I1130" s="10">
        <v>184500</v>
      </c>
      <c r="J1130" s="12">
        <v>9225</v>
      </c>
      <c r="K1130" s="12">
        <v>0</v>
      </c>
      <c r="L1130" s="12">
        <v>33302</v>
      </c>
      <c r="M1130" s="12">
        <v>0</v>
      </c>
      <c r="N1130" s="12">
        <v>208577</v>
      </c>
    </row>
    <row r="1131" spans="1:14" ht="24.75" customHeight="1">
      <c r="A1131" s="7" t="s">
        <v>2629</v>
      </c>
      <c r="B1131" s="7" t="s">
        <v>2630</v>
      </c>
      <c r="C1131" s="7" t="s">
        <v>18</v>
      </c>
      <c r="D1131" s="7" t="s">
        <v>16</v>
      </c>
      <c r="E1131" s="7" t="s">
        <v>1017</v>
      </c>
      <c r="F1131" s="7" t="s">
        <v>1018</v>
      </c>
      <c r="G1131" s="8">
        <v>43851.42122685185</v>
      </c>
      <c r="H1131" s="8">
        <v>43851.4480787037</v>
      </c>
      <c r="I1131" s="7">
        <v>107100</v>
      </c>
      <c r="J1131" s="9">
        <v>16065</v>
      </c>
      <c r="K1131" s="9">
        <v>0</v>
      </c>
      <c r="L1131" s="9">
        <v>17297</v>
      </c>
      <c r="M1131" s="9">
        <v>0</v>
      </c>
      <c r="N1131" s="9">
        <v>108332</v>
      </c>
    </row>
    <row r="1132" spans="1:14" ht="24.75" customHeight="1">
      <c r="A1132" s="10" t="s">
        <v>2631</v>
      </c>
      <c r="B1132" s="10" t="s">
        <v>37</v>
      </c>
      <c r="C1132" s="10" t="s">
        <v>18</v>
      </c>
      <c r="D1132" s="10" t="s">
        <v>16</v>
      </c>
      <c r="E1132" s="10" t="s">
        <v>38</v>
      </c>
      <c r="F1132" s="10" t="s">
        <v>39</v>
      </c>
      <c r="G1132" s="11">
        <v>43851.83846064815</v>
      </c>
      <c r="H1132" s="11">
        <v>43851.71340277778</v>
      </c>
      <c r="I1132" s="10">
        <v>198042</v>
      </c>
      <c r="J1132" s="12">
        <v>0</v>
      </c>
      <c r="K1132" s="12">
        <v>0</v>
      </c>
      <c r="L1132" s="12">
        <v>0</v>
      </c>
      <c r="M1132" s="12">
        <v>0</v>
      </c>
      <c r="N1132" s="12">
        <v>198042</v>
      </c>
    </row>
    <row r="1133" spans="1:14" ht="24.75" customHeight="1">
      <c r="A1133" s="10" t="s">
        <v>2632</v>
      </c>
      <c r="B1133" s="10" t="s">
        <v>2633</v>
      </c>
      <c r="C1133" s="10" t="s">
        <v>15</v>
      </c>
      <c r="D1133" s="10" t="s">
        <v>19</v>
      </c>
      <c r="E1133" s="10" t="s">
        <v>592</v>
      </c>
      <c r="F1133" s="10" t="s">
        <v>593</v>
      </c>
      <c r="G1133" s="11">
        <v>43853.42591435185</v>
      </c>
      <c r="H1133" s="11">
        <v>43853.4949537037</v>
      </c>
      <c r="I1133" s="10">
        <v>30</v>
      </c>
      <c r="J1133" s="12">
        <v>0</v>
      </c>
      <c r="K1133" s="12">
        <v>0</v>
      </c>
      <c r="L1133" s="12">
        <v>5.7</v>
      </c>
      <c r="M1133" s="12">
        <v>0</v>
      </c>
      <c r="N1133" s="12">
        <v>35.7</v>
      </c>
    </row>
    <row r="1134" spans="1:14" ht="24.75" customHeight="1">
      <c r="A1134" s="7" t="s">
        <v>2635</v>
      </c>
      <c r="B1134" s="7" t="s">
        <v>2636</v>
      </c>
      <c r="C1134" s="7" t="s">
        <v>15</v>
      </c>
      <c r="D1134" s="7" t="s">
        <v>16</v>
      </c>
      <c r="E1134" s="7" t="s">
        <v>81</v>
      </c>
      <c r="F1134" s="7" t="s">
        <v>82</v>
      </c>
      <c r="G1134" s="8">
        <v>43853.50771990741</v>
      </c>
      <c r="H1134" s="8">
        <v>43864.68883101852</v>
      </c>
      <c r="I1134" s="7">
        <v>186353</v>
      </c>
      <c r="J1134" s="9">
        <v>0</v>
      </c>
      <c r="K1134" s="9">
        <v>0</v>
      </c>
      <c r="L1134" s="9">
        <v>35407.07</v>
      </c>
      <c r="M1134" s="9">
        <v>0</v>
      </c>
      <c r="N1134" s="9">
        <v>221760.07</v>
      </c>
    </row>
    <row r="1135" spans="1:14" ht="24.75" customHeight="1">
      <c r="A1135" s="10" t="s">
        <v>2637</v>
      </c>
      <c r="B1135" s="10" t="s">
        <v>2638</v>
      </c>
      <c r="C1135" s="10" t="s">
        <v>15</v>
      </c>
      <c r="D1135" s="10" t="s">
        <v>19</v>
      </c>
      <c r="E1135" s="10" t="s">
        <v>2639</v>
      </c>
      <c r="F1135" s="10" t="s">
        <v>2640</v>
      </c>
      <c r="G1135" s="11">
        <v>43853.51320601852</v>
      </c>
      <c r="H1135" s="11">
        <v>43858.42716435185</v>
      </c>
      <c r="I1135" s="10">
        <v>6922000</v>
      </c>
      <c r="J1135" s="12">
        <v>0</v>
      </c>
      <c r="K1135" s="12">
        <v>0</v>
      </c>
      <c r="L1135" s="12">
        <v>0</v>
      </c>
      <c r="M1135" s="12">
        <v>0</v>
      </c>
      <c r="N1135" s="12">
        <v>6922000</v>
      </c>
    </row>
    <row r="1136" spans="1:14" ht="24.75" customHeight="1">
      <c r="A1136" s="7" t="s">
        <v>2641</v>
      </c>
      <c r="B1136" s="7" t="s">
        <v>2642</v>
      </c>
      <c r="C1136" s="7" t="s">
        <v>18</v>
      </c>
      <c r="D1136" s="7" t="s">
        <v>16</v>
      </c>
      <c r="E1136" s="7" t="s">
        <v>105</v>
      </c>
      <c r="F1136" s="7" t="s">
        <v>106</v>
      </c>
      <c r="G1136" s="8">
        <v>43853.69159722222</v>
      </c>
      <c r="H1136" s="8">
        <v>43853.71171296296</v>
      </c>
      <c r="I1136" s="7">
        <v>91.35</v>
      </c>
      <c r="J1136" s="9">
        <v>0</v>
      </c>
      <c r="K1136" s="9">
        <v>0</v>
      </c>
      <c r="L1136" s="9">
        <v>17.36</v>
      </c>
      <c r="M1136" s="9">
        <v>0</v>
      </c>
      <c r="N1136" s="9">
        <v>108.71</v>
      </c>
    </row>
    <row r="1137" spans="1:14" ht="24.75" customHeight="1">
      <c r="A1137" s="10" t="s">
        <v>2643</v>
      </c>
      <c r="B1137" s="10" t="s">
        <v>2644</v>
      </c>
      <c r="C1137" s="10" t="s">
        <v>18</v>
      </c>
      <c r="D1137" s="10" t="s">
        <v>16</v>
      </c>
      <c r="E1137" s="10" t="s">
        <v>107</v>
      </c>
      <c r="F1137" s="10" t="s">
        <v>108</v>
      </c>
      <c r="G1137" s="11">
        <v>43854.51181712963</v>
      </c>
      <c r="H1137" s="11">
        <v>43854.71239583333</v>
      </c>
      <c r="I1137" s="10">
        <v>15</v>
      </c>
      <c r="J1137" s="12">
        <v>0</v>
      </c>
      <c r="K1137" s="12">
        <v>0</v>
      </c>
      <c r="L1137" s="12">
        <v>0</v>
      </c>
      <c r="M1137" s="12">
        <v>0</v>
      </c>
      <c r="N1137" s="12">
        <v>15</v>
      </c>
    </row>
    <row r="1138" spans="1:14" ht="24.75" customHeight="1">
      <c r="A1138" s="7" t="s">
        <v>2645</v>
      </c>
      <c r="B1138" s="7" t="s">
        <v>2646</v>
      </c>
      <c r="C1138" s="7" t="s">
        <v>18</v>
      </c>
      <c r="D1138" s="7" t="s">
        <v>16</v>
      </c>
      <c r="E1138" s="7" t="s">
        <v>168</v>
      </c>
      <c r="F1138" s="7" t="s">
        <v>169</v>
      </c>
      <c r="G1138" s="8">
        <v>43854.53024305555</v>
      </c>
      <c r="H1138" s="8">
        <v>43854.71050925926</v>
      </c>
      <c r="I1138" s="7">
        <v>1660.56</v>
      </c>
      <c r="J1138" s="9">
        <v>0</v>
      </c>
      <c r="K1138" s="9">
        <v>0</v>
      </c>
      <c r="L1138" s="9">
        <v>0</v>
      </c>
      <c r="M1138" s="9">
        <v>0</v>
      </c>
      <c r="N1138" s="9">
        <v>1660.56</v>
      </c>
    </row>
    <row r="1139" spans="1:14" ht="24.75" customHeight="1">
      <c r="A1139" s="10" t="s">
        <v>2650</v>
      </c>
      <c r="B1139" s="10" t="s">
        <v>2651</v>
      </c>
      <c r="C1139" s="10" t="s">
        <v>18</v>
      </c>
      <c r="D1139" s="10" t="s">
        <v>16</v>
      </c>
      <c r="E1139" s="10" t="s">
        <v>79</v>
      </c>
      <c r="F1139" s="10" t="s">
        <v>80</v>
      </c>
      <c r="G1139" s="11">
        <v>43859.457083333335</v>
      </c>
      <c r="H1139" s="11">
        <v>43864.52061342593</v>
      </c>
      <c r="I1139" s="10">
        <v>666.67</v>
      </c>
      <c r="J1139" s="12">
        <v>0</v>
      </c>
      <c r="K1139" s="12">
        <v>0</v>
      </c>
      <c r="L1139" s="12">
        <v>126.67</v>
      </c>
      <c r="M1139" s="12">
        <v>0</v>
      </c>
      <c r="N1139" s="12">
        <v>793.34</v>
      </c>
    </row>
    <row r="1140" spans="1:14" ht="24.75" customHeight="1">
      <c r="A1140" s="7" t="s">
        <v>2652</v>
      </c>
      <c r="B1140" s="7" t="s">
        <v>2653</v>
      </c>
      <c r="C1140" s="7" t="s">
        <v>15</v>
      </c>
      <c r="D1140" s="7" t="s">
        <v>22</v>
      </c>
      <c r="E1140" s="7" t="s">
        <v>2654</v>
      </c>
      <c r="F1140" s="7">
        <v>418611635</v>
      </c>
      <c r="G1140" s="8">
        <v>43860.61560185185</v>
      </c>
      <c r="H1140" s="8">
        <v>43866.50263888889</v>
      </c>
      <c r="I1140" s="7">
        <v>5042017</v>
      </c>
      <c r="J1140" s="9">
        <v>0</v>
      </c>
      <c r="K1140" s="9">
        <v>0</v>
      </c>
      <c r="L1140" s="9">
        <v>957983.23</v>
      </c>
      <c r="M1140" s="9">
        <v>0</v>
      </c>
      <c r="N1140" s="9">
        <v>6000000.23</v>
      </c>
    </row>
    <row r="1141" spans="1:14" ht="24.75" customHeight="1">
      <c r="A1141" s="10" t="s">
        <v>2655</v>
      </c>
      <c r="B1141" s="10" t="s">
        <v>2656</v>
      </c>
      <c r="C1141" s="10" t="s">
        <v>18</v>
      </c>
      <c r="D1141" s="10" t="s">
        <v>16</v>
      </c>
      <c r="E1141" s="10" t="s">
        <v>125</v>
      </c>
      <c r="F1141" s="10" t="s">
        <v>126</v>
      </c>
      <c r="G1141" s="11">
        <v>43864.61502314815</v>
      </c>
      <c r="H1141" s="11">
        <v>43864.632731481484</v>
      </c>
      <c r="I1141" s="10">
        <v>200000</v>
      </c>
      <c r="J1141" s="12">
        <v>4000</v>
      </c>
      <c r="K1141" s="12">
        <v>0</v>
      </c>
      <c r="L1141" s="12">
        <v>37240</v>
      </c>
      <c r="M1141" s="12">
        <v>0</v>
      </c>
      <c r="N1141" s="12">
        <v>233240</v>
      </c>
    </row>
    <row r="1142" spans="1:14" ht="24.75" customHeight="1">
      <c r="A1142" s="7" t="s">
        <v>2657</v>
      </c>
      <c r="B1142" s="7" t="s">
        <v>1458</v>
      </c>
      <c r="C1142" s="7" t="s">
        <v>15</v>
      </c>
      <c r="D1142" s="7" t="s">
        <v>19</v>
      </c>
      <c r="E1142" s="7" t="s">
        <v>107</v>
      </c>
      <c r="F1142" s="7" t="s">
        <v>108</v>
      </c>
      <c r="G1142" s="8">
        <v>43865.67731481481</v>
      </c>
      <c r="H1142" s="8">
        <v>43865.68283564815</v>
      </c>
      <c r="I1142" s="7">
        <v>2240000</v>
      </c>
      <c r="J1142" s="9">
        <v>0</v>
      </c>
      <c r="K1142" s="9">
        <v>0</v>
      </c>
      <c r="L1142" s="9">
        <v>425600</v>
      </c>
      <c r="M1142" s="9">
        <v>0</v>
      </c>
      <c r="N1142" s="9">
        <v>2665600</v>
      </c>
    </row>
    <row r="1143" spans="1:14" ht="24.75" customHeight="1">
      <c r="A1143" s="7" t="s">
        <v>2662</v>
      </c>
      <c r="B1143" s="7" t="s">
        <v>2663</v>
      </c>
      <c r="C1143" s="7" t="s">
        <v>18</v>
      </c>
      <c r="D1143" s="7" t="s">
        <v>16</v>
      </c>
      <c r="E1143" s="7" t="s">
        <v>107</v>
      </c>
      <c r="F1143" s="7" t="s">
        <v>108</v>
      </c>
      <c r="G1143" s="8">
        <v>43866.67417824074</v>
      </c>
      <c r="H1143" s="8">
        <v>43866.728796296295</v>
      </c>
      <c r="I1143" s="7">
        <v>3.7</v>
      </c>
      <c r="J1143" s="9">
        <v>0</v>
      </c>
      <c r="K1143" s="9">
        <v>0</v>
      </c>
      <c r="L1143" s="9">
        <v>0</v>
      </c>
      <c r="M1143" s="9">
        <v>0</v>
      </c>
      <c r="N1143" s="9">
        <v>3.7</v>
      </c>
    </row>
    <row r="1144" spans="1:14" ht="24.75" customHeight="1">
      <c r="A1144" s="10" t="s">
        <v>2664</v>
      </c>
      <c r="B1144" s="10" t="s">
        <v>2665</v>
      </c>
      <c r="C1144" s="10" t="s">
        <v>18</v>
      </c>
      <c r="D1144" s="10" t="s">
        <v>16</v>
      </c>
      <c r="E1144" s="10" t="s">
        <v>28</v>
      </c>
      <c r="F1144" s="10" t="s">
        <v>29</v>
      </c>
      <c r="G1144" s="11">
        <v>43867.75309027778</v>
      </c>
      <c r="H1144" s="11">
        <v>43867.75803240741</v>
      </c>
      <c r="I1144" s="10">
        <v>1811903</v>
      </c>
      <c r="J1144" s="12">
        <v>0</v>
      </c>
      <c r="K1144" s="12">
        <v>0</v>
      </c>
      <c r="L1144" s="12">
        <v>0</v>
      </c>
      <c r="M1144" s="12">
        <v>0</v>
      </c>
      <c r="N1144" s="12">
        <v>1811903</v>
      </c>
    </row>
    <row r="1145" spans="1:14" ht="24.75" customHeight="1">
      <c r="A1145" s="10" t="s">
        <v>2672</v>
      </c>
      <c r="B1145" s="10" t="s">
        <v>2673</v>
      </c>
      <c r="C1145" s="10" t="s">
        <v>18</v>
      </c>
      <c r="D1145" s="10" t="s">
        <v>16</v>
      </c>
      <c r="E1145" s="10" t="s">
        <v>32</v>
      </c>
      <c r="F1145" s="10" t="s">
        <v>33</v>
      </c>
      <c r="G1145" s="11">
        <v>43871.41943287037</v>
      </c>
      <c r="H1145" s="11">
        <v>43871.423101851855</v>
      </c>
      <c r="I1145" s="10">
        <v>76259</v>
      </c>
      <c r="J1145" s="12">
        <v>0</v>
      </c>
      <c r="K1145" s="12">
        <v>0</v>
      </c>
      <c r="L1145" s="12">
        <v>0</v>
      </c>
      <c r="M1145" s="12">
        <v>0</v>
      </c>
      <c r="N1145" s="12">
        <v>76259</v>
      </c>
    </row>
    <row r="1146" spans="1:14" ht="24.75" customHeight="1">
      <c r="A1146" s="7" t="s">
        <v>2674</v>
      </c>
      <c r="B1146" s="7" t="s">
        <v>2675</v>
      </c>
      <c r="C1146" s="7" t="s">
        <v>15</v>
      </c>
      <c r="D1146" s="7" t="s">
        <v>16</v>
      </c>
      <c r="E1146" s="7" t="s">
        <v>26</v>
      </c>
      <c r="F1146" s="7" t="s">
        <v>27</v>
      </c>
      <c r="G1146" s="8">
        <v>43872.37159722222</v>
      </c>
      <c r="H1146" s="8">
        <v>43872.38685185185</v>
      </c>
      <c r="I1146" s="7">
        <v>5042017</v>
      </c>
      <c r="J1146" s="9">
        <v>0</v>
      </c>
      <c r="K1146" s="9">
        <v>0</v>
      </c>
      <c r="L1146" s="9">
        <v>957983.23</v>
      </c>
      <c r="M1146" s="9">
        <v>0</v>
      </c>
      <c r="N1146" s="9">
        <v>6000000.23</v>
      </c>
    </row>
    <row r="1147" spans="1:14" ht="24.75" customHeight="1">
      <c r="A1147" s="10" t="s">
        <v>2676</v>
      </c>
      <c r="B1147" s="10" t="s">
        <v>2677</v>
      </c>
      <c r="C1147" s="10" t="s">
        <v>18</v>
      </c>
      <c r="D1147" s="10" t="s">
        <v>91</v>
      </c>
      <c r="E1147" s="10" t="s">
        <v>2213</v>
      </c>
      <c r="F1147" s="10" t="s">
        <v>2214</v>
      </c>
      <c r="G1147" s="11">
        <v>43872.492106481484</v>
      </c>
      <c r="H1147" s="11">
        <v>43872.549722222226</v>
      </c>
      <c r="I1147" s="10">
        <v>60</v>
      </c>
      <c r="J1147" s="12">
        <v>0</v>
      </c>
      <c r="K1147" s="12">
        <v>0</v>
      </c>
      <c r="L1147" s="12">
        <v>0</v>
      </c>
      <c r="M1147" s="12">
        <v>0</v>
      </c>
      <c r="N1147" s="12">
        <v>60</v>
      </c>
    </row>
    <row r="1148" spans="1:14" ht="24.75" customHeight="1">
      <c r="A1148" s="7" t="s">
        <v>2678</v>
      </c>
      <c r="B1148" s="7" t="s">
        <v>2679</v>
      </c>
      <c r="C1148" s="7" t="s">
        <v>18</v>
      </c>
      <c r="D1148" s="7" t="s">
        <v>16</v>
      </c>
      <c r="E1148" s="7" t="s">
        <v>151</v>
      </c>
      <c r="F1148" s="7" t="s">
        <v>152</v>
      </c>
      <c r="G1148" s="8">
        <v>43873.35293981482</v>
      </c>
      <c r="H1148" s="8">
        <v>43873.50050925926</v>
      </c>
      <c r="I1148" s="7">
        <v>1086</v>
      </c>
      <c r="J1148" s="9">
        <v>0</v>
      </c>
      <c r="K1148" s="9">
        <v>0</v>
      </c>
      <c r="L1148" s="9">
        <v>0</v>
      </c>
      <c r="M1148" s="9">
        <v>0</v>
      </c>
      <c r="N1148" s="9">
        <v>1086</v>
      </c>
    </row>
    <row r="1149" spans="1:14" ht="24.75" customHeight="1">
      <c r="A1149" s="10" t="s">
        <v>2680</v>
      </c>
      <c r="B1149" s="10" t="s">
        <v>2681</v>
      </c>
      <c r="C1149" s="10" t="s">
        <v>18</v>
      </c>
      <c r="D1149" s="10" t="s">
        <v>16</v>
      </c>
      <c r="E1149" s="10" t="s">
        <v>151</v>
      </c>
      <c r="F1149" s="10" t="s">
        <v>152</v>
      </c>
      <c r="G1149" s="11">
        <v>43873.354583333334</v>
      </c>
      <c r="H1149" s="11">
        <v>43873.49988425926</v>
      </c>
      <c r="I1149" s="10">
        <v>20</v>
      </c>
      <c r="J1149" s="12">
        <v>0</v>
      </c>
      <c r="K1149" s="12">
        <v>0</v>
      </c>
      <c r="L1149" s="12">
        <v>3.8</v>
      </c>
      <c r="M1149" s="12">
        <v>0</v>
      </c>
      <c r="N1149" s="12">
        <v>23.8</v>
      </c>
    </row>
    <row r="1150" spans="1:14" ht="24.75" customHeight="1">
      <c r="A1150" s="7" t="s">
        <v>2682</v>
      </c>
      <c r="B1150" s="7" t="s">
        <v>2683</v>
      </c>
      <c r="C1150" s="7" t="s">
        <v>15</v>
      </c>
      <c r="D1150" s="7" t="s">
        <v>16</v>
      </c>
      <c r="E1150" s="7" t="s">
        <v>94</v>
      </c>
      <c r="F1150" s="7" t="s">
        <v>95</v>
      </c>
      <c r="G1150" s="8">
        <v>43873.69930555556</v>
      </c>
      <c r="H1150" s="8">
        <v>43873.7103125</v>
      </c>
      <c r="I1150" s="7">
        <v>15000000</v>
      </c>
      <c r="J1150" s="9">
        <v>0</v>
      </c>
      <c r="K1150" s="9">
        <v>0</v>
      </c>
      <c r="L1150" s="9">
        <v>0</v>
      </c>
      <c r="M1150" s="9">
        <v>0</v>
      </c>
      <c r="N1150" s="9">
        <v>15000000</v>
      </c>
    </row>
    <row r="1151" spans="1:14" ht="24.75" customHeight="1">
      <c r="A1151" s="10" t="s">
        <v>2684</v>
      </c>
      <c r="B1151" s="10" t="s">
        <v>2685</v>
      </c>
      <c r="C1151" s="10" t="s">
        <v>18</v>
      </c>
      <c r="D1151" s="10" t="s">
        <v>16</v>
      </c>
      <c r="E1151" s="10" t="s">
        <v>107</v>
      </c>
      <c r="F1151" s="10" t="s">
        <v>108</v>
      </c>
      <c r="G1151" s="11">
        <v>43875.6690625</v>
      </c>
      <c r="H1151" s="11">
        <v>43875.682754629626</v>
      </c>
      <c r="I1151" s="10">
        <v>3</v>
      </c>
      <c r="J1151" s="12">
        <v>0</v>
      </c>
      <c r="K1151" s="12">
        <v>0</v>
      </c>
      <c r="L1151" s="12">
        <v>0</v>
      </c>
      <c r="M1151" s="12">
        <v>0</v>
      </c>
      <c r="N1151" s="12">
        <v>3</v>
      </c>
    </row>
    <row r="1152" spans="1:14" ht="24.75" customHeight="1">
      <c r="A1152" s="10" t="s">
        <v>2687</v>
      </c>
      <c r="B1152" s="10" t="s">
        <v>2688</v>
      </c>
      <c r="C1152" s="10" t="s">
        <v>18</v>
      </c>
      <c r="D1152" s="10" t="s">
        <v>16</v>
      </c>
      <c r="E1152" s="10" t="s">
        <v>107</v>
      </c>
      <c r="F1152" s="10" t="s">
        <v>108</v>
      </c>
      <c r="G1152" s="11">
        <v>43881.48305555555</v>
      </c>
      <c r="H1152" s="11">
        <v>43881.52107638889</v>
      </c>
      <c r="I1152" s="10">
        <v>3.7</v>
      </c>
      <c r="J1152" s="12">
        <v>0</v>
      </c>
      <c r="K1152" s="12">
        <v>0</v>
      </c>
      <c r="L1152" s="12">
        <v>0</v>
      </c>
      <c r="M1152" s="12">
        <v>0</v>
      </c>
      <c r="N1152" s="12">
        <v>3.7</v>
      </c>
    </row>
    <row r="1153" spans="1:14" ht="24.75" customHeight="1">
      <c r="A1153" s="7" t="s">
        <v>2689</v>
      </c>
      <c r="B1153" s="7" t="s">
        <v>2690</v>
      </c>
      <c r="C1153" s="7" t="s">
        <v>3227</v>
      </c>
      <c r="D1153" s="7" t="s">
        <v>16</v>
      </c>
      <c r="E1153" s="7" t="s">
        <v>183</v>
      </c>
      <c r="F1153" s="7" t="s">
        <v>184</v>
      </c>
      <c r="G1153" s="8">
        <v>43882.497766203705</v>
      </c>
      <c r="H1153" s="8">
        <v>43885.7028125</v>
      </c>
      <c r="I1153" s="7">
        <v>11.5</v>
      </c>
      <c r="J1153" s="9">
        <v>0</v>
      </c>
      <c r="K1153" s="9">
        <v>0</v>
      </c>
      <c r="L1153" s="9">
        <v>2.185</v>
      </c>
      <c r="M1153" s="9">
        <v>0</v>
      </c>
      <c r="N1153" s="9">
        <v>13.685</v>
      </c>
    </row>
    <row r="1154" spans="1:14" ht="24.75" customHeight="1">
      <c r="A1154" s="10" t="s">
        <v>2691</v>
      </c>
      <c r="B1154" s="10" t="s">
        <v>2692</v>
      </c>
      <c r="C1154" s="7" t="s">
        <v>3227</v>
      </c>
      <c r="D1154" s="10" t="s">
        <v>19</v>
      </c>
      <c r="E1154" s="10" t="s">
        <v>2693</v>
      </c>
      <c r="F1154" s="10" t="s">
        <v>2694</v>
      </c>
      <c r="G1154" s="11">
        <v>43886.43315972222</v>
      </c>
      <c r="H1154" s="11">
        <v>43886.46130787037</v>
      </c>
      <c r="I1154" s="10">
        <v>1224000</v>
      </c>
      <c r="J1154" s="12">
        <v>0</v>
      </c>
      <c r="K1154" s="12">
        <v>0</v>
      </c>
      <c r="L1154" s="12">
        <v>232560</v>
      </c>
      <c r="M1154" s="12">
        <v>0</v>
      </c>
      <c r="N1154" s="12">
        <v>1456560</v>
      </c>
    </row>
    <row r="1155" spans="1:14" ht="24.75" customHeight="1">
      <c r="A1155" s="7" t="s">
        <v>2699</v>
      </c>
      <c r="B1155" s="7" t="s">
        <v>2700</v>
      </c>
      <c r="C1155" s="7" t="s">
        <v>18</v>
      </c>
      <c r="D1155" s="7" t="s">
        <v>16</v>
      </c>
      <c r="E1155" s="7" t="s">
        <v>151</v>
      </c>
      <c r="F1155" s="7" t="s">
        <v>152</v>
      </c>
      <c r="G1155" s="8">
        <v>43886.51375</v>
      </c>
      <c r="H1155" s="8">
        <v>43886.5156712963</v>
      </c>
      <c r="I1155" s="7">
        <v>2952</v>
      </c>
      <c r="J1155" s="9">
        <v>0</v>
      </c>
      <c r="K1155" s="9">
        <v>0</v>
      </c>
      <c r="L1155" s="9">
        <v>0</v>
      </c>
      <c r="M1155" s="9">
        <v>0</v>
      </c>
      <c r="N1155" s="9">
        <v>2952</v>
      </c>
    </row>
    <row r="1156" spans="1:14" ht="24.75" customHeight="1">
      <c r="A1156" s="10" t="s">
        <v>2701</v>
      </c>
      <c r="B1156" s="10" t="s">
        <v>2702</v>
      </c>
      <c r="C1156" s="10" t="s">
        <v>18</v>
      </c>
      <c r="D1156" s="10" t="s">
        <v>16</v>
      </c>
      <c r="E1156" s="10" t="s">
        <v>151</v>
      </c>
      <c r="F1156" s="10" t="s">
        <v>152</v>
      </c>
      <c r="G1156" s="11">
        <v>43886.51719907407</v>
      </c>
      <c r="H1156" s="11">
        <v>43886.51835648148</v>
      </c>
      <c r="I1156" s="10">
        <v>40</v>
      </c>
      <c r="J1156" s="12">
        <v>0</v>
      </c>
      <c r="K1156" s="12">
        <v>0</v>
      </c>
      <c r="L1156" s="12">
        <v>7.6</v>
      </c>
      <c r="M1156" s="12">
        <v>0</v>
      </c>
      <c r="N1156" s="12">
        <v>47.6</v>
      </c>
    </row>
    <row r="1157" spans="1:14" ht="24.75" customHeight="1">
      <c r="A1157" s="7" t="s">
        <v>2703</v>
      </c>
      <c r="B1157" s="7" t="s">
        <v>2704</v>
      </c>
      <c r="C1157" s="7" t="s">
        <v>18</v>
      </c>
      <c r="D1157" s="7" t="s">
        <v>16</v>
      </c>
      <c r="E1157" s="7" t="s">
        <v>77</v>
      </c>
      <c r="F1157" s="7" t="s">
        <v>78</v>
      </c>
      <c r="G1157" s="8">
        <v>43887.44260416667</v>
      </c>
      <c r="H1157" s="8">
        <v>43887.68782407408</v>
      </c>
      <c r="I1157" s="7">
        <v>693000</v>
      </c>
      <c r="J1157" s="9">
        <v>6930</v>
      </c>
      <c r="K1157" s="9">
        <v>0</v>
      </c>
      <c r="L1157" s="9">
        <v>130353</v>
      </c>
      <c r="M1157" s="9">
        <v>0</v>
      </c>
      <c r="N1157" s="9">
        <v>816423</v>
      </c>
    </row>
    <row r="1158" spans="1:14" ht="24.75" customHeight="1">
      <c r="A1158" s="10" t="s">
        <v>2705</v>
      </c>
      <c r="B1158" s="10" t="s">
        <v>2706</v>
      </c>
      <c r="C1158" s="10" t="s">
        <v>18</v>
      </c>
      <c r="D1158" s="10" t="s">
        <v>46</v>
      </c>
      <c r="E1158" s="10" t="s">
        <v>420</v>
      </c>
      <c r="F1158" s="10" t="s">
        <v>421</v>
      </c>
      <c r="G1158" s="11">
        <v>43888.72456018518</v>
      </c>
      <c r="H1158" s="11">
        <v>43889.38653935185</v>
      </c>
      <c r="I1158" s="10">
        <v>51600</v>
      </c>
      <c r="J1158" s="12">
        <v>0</v>
      </c>
      <c r="K1158" s="12">
        <v>0</v>
      </c>
      <c r="L1158" s="12">
        <v>0</v>
      </c>
      <c r="M1158" s="12">
        <v>0</v>
      </c>
      <c r="N1158" s="12">
        <v>51600</v>
      </c>
    </row>
    <row r="1159" spans="1:14" ht="24.75" customHeight="1">
      <c r="A1159" s="7" t="s">
        <v>2707</v>
      </c>
      <c r="B1159" s="7" t="s">
        <v>37</v>
      </c>
      <c r="C1159" s="7" t="s">
        <v>18</v>
      </c>
      <c r="D1159" s="7" t="s">
        <v>16</v>
      </c>
      <c r="E1159" s="7" t="s">
        <v>38</v>
      </c>
      <c r="F1159" s="7" t="s">
        <v>39</v>
      </c>
      <c r="G1159" s="8">
        <v>43896.53011574074</v>
      </c>
      <c r="H1159" s="8">
        <v>43896.404699074075</v>
      </c>
      <c r="I1159" s="7">
        <v>657276</v>
      </c>
      <c r="J1159" s="9">
        <v>0</v>
      </c>
      <c r="K1159" s="9">
        <v>0</v>
      </c>
      <c r="L1159" s="9">
        <v>0</v>
      </c>
      <c r="M1159" s="9">
        <v>0</v>
      </c>
      <c r="N1159" s="9">
        <v>657276</v>
      </c>
    </row>
    <row r="1160" spans="1:14" ht="24.75" customHeight="1">
      <c r="A1160" s="10" t="s">
        <v>2708</v>
      </c>
      <c r="B1160" s="10" t="s">
        <v>2709</v>
      </c>
      <c r="C1160" s="10" t="s">
        <v>15</v>
      </c>
      <c r="D1160" s="10" t="s">
        <v>16</v>
      </c>
      <c r="E1160" s="10" t="s">
        <v>56</v>
      </c>
      <c r="F1160" s="10" t="s">
        <v>57</v>
      </c>
      <c r="G1160" s="11">
        <v>43899.614432870374</v>
      </c>
      <c r="H1160" s="11">
        <v>43901.67957175926</v>
      </c>
      <c r="I1160" s="10">
        <v>1321412</v>
      </c>
      <c r="J1160" s="12">
        <v>0</v>
      </c>
      <c r="K1160" s="12">
        <v>0</v>
      </c>
      <c r="L1160" s="12">
        <v>251068.28</v>
      </c>
      <c r="M1160" s="12">
        <v>0</v>
      </c>
      <c r="N1160" s="12">
        <v>1572480.28</v>
      </c>
    </row>
    <row r="1161" spans="1:14" ht="24.75" customHeight="1">
      <c r="A1161" s="7" t="s">
        <v>2710</v>
      </c>
      <c r="B1161" s="7" t="s">
        <v>2623</v>
      </c>
      <c r="C1161" s="7" t="s">
        <v>18</v>
      </c>
      <c r="D1161" s="7" t="s">
        <v>16</v>
      </c>
      <c r="E1161" s="7" t="s">
        <v>50</v>
      </c>
      <c r="F1161" s="7" t="s">
        <v>51</v>
      </c>
      <c r="G1161" s="8">
        <v>43899.70429398148</v>
      </c>
      <c r="H1161" s="8">
        <v>43899.746932870374</v>
      </c>
      <c r="I1161" s="7">
        <v>899</v>
      </c>
      <c r="J1161" s="9">
        <v>0</v>
      </c>
      <c r="K1161" s="9">
        <v>0</v>
      </c>
      <c r="L1161" s="9">
        <v>170.81</v>
      </c>
      <c r="M1161" s="9">
        <v>0</v>
      </c>
      <c r="N1161" s="9">
        <v>1069.81</v>
      </c>
    </row>
    <row r="1162" spans="1:14" ht="24.75" customHeight="1">
      <c r="A1162" s="10" t="s">
        <v>2711</v>
      </c>
      <c r="B1162" s="10" t="s">
        <v>2712</v>
      </c>
      <c r="C1162" s="10" t="s">
        <v>18</v>
      </c>
      <c r="D1162" s="10" t="s">
        <v>19</v>
      </c>
      <c r="E1162" s="10" t="s">
        <v>229</v>
      </c>
      <c r="F1162" s="10" t="s">
        <v>230</v>
      </c>
      <c r="G1162" s="11">
        <v>43899.73042824074</v>
      </c>
      <c r="H1162" s="11">
        <v>43899.74821759259</v>
      </c>
      <c r="I1162" s="10">
        <v>362250</v>
      </c>
      <c r="J1162" s="12">
        <v>54338</v>
      </c>
      <c r="K1162" s="12">
        <v>0</v>
      </c>
      <c r="L1162" s="12">
        <v>58503</v>
      </c>
      <c r="M1162" s="12">
        <v>0</v>
      </c>
      <c r="N1162" s="12">
        <v>366415</v>
      </c>
    </row>
    <row r="1163" spans="1:14" ht="24.75" customHeight="1">
      <c r="A1163" s="7" t="s">
        <v>2713</v>
      </c>
      <c r="B1163" s="7" t="s">
        <v>2714</v>
      </c>
      <c r="C1163" s="7" t="s">
        <v>18</v>
      </c>
      <c r="D1163" s="7" t="s">
        <v>16</v>
      </c>
      <c r="E1163" s="7" t="s">
        <v>79</v>
      </c>
      <c r="F1163" s="7" t="s">
        <v>80</v>
      </c>
      <c r="G1163" s="8">
        <v>43900.63854166667</v>
      </c>
      <c r="H1163" s="8">
        <v>43901.67626157407</v>
      </c>
      <c r="I1163" s="7">
        <v>2673.38</v>
      </c>
      <c r="J1163" s="9">
        <v>0</v>
      </c>
      <c r="K1163" s="9">
        <v>0</v>
      </c>
      <c r="L1163" s="9">
        <v>507.94</v>
      </c>
      <c r="M1163" s="9">
        <v>0</v>
      </c>
      <c r="N1163" s="9">
        <v>3181.32</v>
      </c>
    </row>
    <row r="1164" spans="1:14" ht="24.75" customHeight="1">
      <c r="A1164" s="10" t="s">
        <v>2715</v>
      </c>
      <c r="B1164" s="10" t="s">
        <v>2716</v>
      </c>
      <c r="C1164" s="10" t="s">
        <v>15</v>
      </c>
      <c r="D1164" s="10" t="s">
        <v>16</v>
      </c>
      <c r="E1164" s="10" t="s">
        <v>56</v>
      </c>
      <c r="F1164" s="10" t="s">
        <v>57</v>
      </c>
      <c r="G1164" s="11">
        <v>43900.74721064815</v>
      </c>
      <c r="H1164" s="11">
        <v>43901.674097222225</v>
      </c>
      <c r="I1164" s="10">
        <v>665462</v>
      </c>
      <c r="J1164" s="12">
        <v>0</v>
      </c>
      <c r="K1164" s="12">
        <v>0</v>
      </c>
      <c r="L1164" s="12">
        <v>126437.78</v>
      </c>
      <c r="M1164" s="12">
        <v>0</v>
      </c>
      <c r="N1164" s="12">
        <v>791899.78</v>
      </c>
    </row>
    <row r="1165" spans="1:14" ht="24.75" customHeight="1">
      <c r="A1165" s="7" t="s">
        <v>2717</v>
      </c>
      <c r="B1165" s="7" t="s">
        <v>2718</v>
      </c>
      <c r="C1165" s="7" t="s">
        <v>18</v>
      </c>
      <c r="D1165" s="7" t="s">
        <v>19</v>
      </c>
      <c r="E1165" s="7" t="s">
        <v>2547</v>
      </c>
      <c r="F1165" s="7" t="s">
        <v>2548</v>
      </c>
      <c r="G1165" s="8">
        <v>43902.79079861111</v>
      </c>
      <c r="H1165" s="8">
        <v>43907.48674768519</v>
      </c>
      <c r="I1165" s="7">
        <v>1750.4</v>
      </c>
      <c r="J1165" s="9">
        <v>0</v>
      </c>
      <c r="K1165" s="9">
        <v>0</v>
      </c>
      <c r="L1165" s="9">
        <v>0</v>
      </c>
      <c r="M1165" s="9">
        <v>0</v>
      </c>
      <c r="N1165" s="9">
        <v>1750.4</v>
      </c>
    </row>
    <row r="1166" spans="1:14" ht="24.75" customHeight="1">
      <c r="A1166" s="10" t="s">
        <v>2719</v>
      </c>
      <c r="B1166" s="10" t="s">
        <v>2720</v>
      </c>
      <c r="C1166" s="10" t="s">
        <v>18</v>
      </c>
      <c r="D1166" s="10" t="s">
        <v>16</v>
      </c>
      <c r="E1166" s="10" t="s">
        <v>2721</v>
      </c>
      <c r="F1166" s="10" t="s">
        <v>2722</v>
      </c>
      <c r="G1166" s="11">
        <v>43902.83366898148</v>
      </c>
      <c r="H1166" s="11">
        <v>43902.84805555556</v>
      </c>
      <c r="I1166" s="10">
        <v>885000</v>
      </c>
      <c r="J1166" s="12">
        <v>26550</v>
      </c>
      <c r="K1166" s="12">
        <v>0</v>
      </c>
      <c r="L1166" s="12">
        <v>163106</v>
      </c>
      <c r="M1166" s="12">
        <v>0</v>
      </c>
      <c r="N1166" s="12">
        <v>1021556</v>
      </c>
    </row>
    <row r="1167" spans="1:14" ht="24.75" customHeight="1">
      <c r="A1167" s="7" t="s">
        <v>2723</v>
      </c>
      <c r="B1167" s="7" t="s">
        <v>2724</v>
      </c>
      <c r="C1167" s="7" t="s">
        <v>3227</v>
      </c>
      <c r="D1167" s="7" t="s">
        <v>16</v>
      </c>
      <c r="E1167" s="7" t="s">
        <v>20</v>
      </c>
      <c r="F1167" s="7" t="s">
        <v>21</v>
      </c>
      <c r="G1167" s="8">
        <v>43908.65184027778</v>
      </c>
      <c r="H1167" s="8">
        <v>43909.65825231482</v>
      </c>
      <c r="I1167" s="7">
        <v>1500000</v>
      </c>
      <c r="J1167" s="9">
        <v>0</v>
      </c>
      <c r="K1167" s="9">
        <v>0</v>
      </c>
      <c r="L1167" s="9">
        <v>0</v>
      </c>
      <c r="M1167" s="9">
        <v>0</v>
      </c>
      <c r="N1167" s="9">
        <v>1500000</v>
      </c>
    </row>
    <row r="1168" spans="1:14" ht="24.75" customHeight="1">
      <c r="A1168" s="10" t="s">
        <v>2725</v>
      </c>
      <c r="B1168" s="10" t="s">
        <v>2726</v>
      </c>
      <c r="C1168" s="10" t="s">
        <v>18</v>
      </c>
      <c r="D1168" s="10" t="s">
        <v>16</v>
      </c>
      <c r="E1168" s="10" t="s">
        <v>28</v>
      </c>
      <c r="F1168" s="10" t="s">
        <v>29</v>
      </c>
      <c r="G1168" s="11">
        <v>43910.75792824074</v>
      </c>
      <c r="H1168" s="11">
        <v>43910.76466435185</v>
      </c>
      <c r="I1168" s="10">
        <v>1182086</v>
      </c>
      <c r="J1168" s="12">
        <v>0</v>
      </c>
      <c r="K1168" s="12">
        <v>0</v>
      </c>
      <c r="L1168" s="12">
        <v>0</v>
      </c>
      <c r="M1168" s="12">
        <v>0</v>
      </c>
      <c r="N1168" s="12">
        <v>1182086</v>
      </c>
    </row>
    <row r="1169" spans="1:14" ht="24.75" customHeight="1">
      <c r="A1169" s="7" t="s">
        <v>2727</v>
      </c>
      <c r="B1169" s="7" t="s">
        <v>2728</v>
      </c>
      <c r="C1169" s="7" t="s">
        <v>15</v>
      </c>
      <c r="D1169" s="7" t="s">
        <v>16</v>
      </c>
      <c r="E1169" s="7" t="s">
        <v>2729</v>
      </c>
      <c r="F1169" s="7" t="s">
        <v>2730</v>
      </c>
      <c r="G1169" s="8">
        <v>43913.47530092593</v>
      </c>
      <c r="H1169" s="8">
        <v>43913.48674768519</v>
      </c>
      <c r="I1169" s="7">
        <v>1842552</v>
      </c>
      <c r="J1169" s="9">
        <v>0</v>
      </c>
      <c r="K1169" s="9">
        <v>0</v>
      </c>
      <c r="L1169" s="9">
        <v>350084.88</v>
      </c>
      <c r="M1169" s="9">
        <v>0</v>
      </c>
      <c r="N1169" s="9">
        <v>2192636.88</v>
      </c>
    </row>
    <row r="1170" spans="1:14" ht="24.75" customHeight="1">
      <c r="A1170" s="10" t="s">
        <v>2731</v>
      </c>
      <c r="B1170" s="10" t="s">
        <v>2732</v>
      </c>
      <c r="C1170" s="10" t="s">
        <v>18</v>
      </c>
      <c r="D1170" s="10" t="s">
        <v>16</v>
      </c>
      <c r="E1170" s="10" t="s">
        <v>107</v>
      </c>
      <c r="F1170" s="10" t="s">
        <v>108</v>
      </c>
      <c r="G1170" s="11">
        <v>43913.62710648148</v>
      </c>
      <c r="H1170" s="11">
        <v>43913.7003125</v>
      </c>
      <c r="I1170" s="10">
        <v>3</v>
      </c>
      <c r="J1170" s="12">
        <v>0</v>
      </c>
      <c r="K1170" s="12">
        <v>0</v>
      </c>
      <c r="L1170" s="12">
        <v>0</v>
      </c>
      <c r="M1170" s="12">
        <v>0</v>
      </c>
      <c r="N1170" s="12">
        <v>3</v>
      </c>
    </row>
    <row r="1171" spans="1:14" ht="24.75" customHeight="1">
      <c r="A1171" s="10" t="s">
        <v>2735</v>
      </c>
      <c r="B1171" s="10" t="s">
        <v>2736</v>
      </c>
      <c r="C1171" s="10" t="s">
        <v>18</v>
      </c>
      <c r="D1171" s="10" t="s">
        <v>16</v>
      </c>
      <c r="E1171" s="10" t="s">
        <v>32</v>
      </c>
      <c r="F1171" s="10" t="s">
        <v>33</v>
      </c>
      <c r="G1171" s="11">
        <v>43915.739907407406</v>
      </c>
      <c r="H1171" s="11">
        <v>43915.747152777774</v>
      </c>
      <c r="I1171" s="10">
        <v>49462</v>
      </c>
      <c r="J1171" s="12">
        <v>0</v>
      </c>
      <c r="K1171" s="12">
        <v>0</v>
      </c>
      <c r="L1171" s="12">
        <v>0</v>
      </c>
      <c r="M1171" s="12">
        <v>0</v>
      </c>
      <c r="N1171" s="12">
        <v>49462</v>
      </c>
    </row>
    <row r="1172" spans="1:14" ht="24.75" customHeight="1">
      <c r="A1172" s="7" t="s">
        <v>2741</v>
      </c>
      <c r="B1172" s="7" t="s">
        <v>2740</v>
      </c>
      <c r="C1172" s="7" t="s">
        <v>18</v>
      </c>
      <c r="D1172" s="7" t="s">
        <v>16</v>
      </c>
      <c r="E1172" s="7" t="s">
        <v>420</v>
      </c>
      <c r="F1172" s="7" t="s">
        <v>421</v>
      </c>
      <c r="G1172" s="8">
        <v>43917.46991898148</v>
      </c>
      <c r="H1172" s="8">
        <v>43917.473032407404</v>
      </c>
      <c r="I1172" s="7">
        <v>56100</v>
      </c>
      <c r="J1172" s="9">
        <v>0</v>
      </c>
      <c r="K1172" s="9">
        <v>0</v>
      </c>
      <c r="L1172" s="9">
        <v>0</v>
      </c>
      <c r="M1172" s="9">
        <v>0</v>
      </c>
      <c r="N1172" s="9">
        <v>56100</v>
      </c>
    </row>
    <row r="1173" spans="1:14" ht="24.75" customHeight="1">
      <c r="A1173" s="10" t="s">
        <v>2742</v>
      </c>
      <c r="B1173" s="10" t="s">
        <v>2743</v>
      </c>
      <c r="C1173" s="10" t="s">
        <v>18</v>
      </c>
      <c r="D1173" s="10" t="s">
        <v>19</v>
      </c>
      <c r="E1173" s="10" t="s">
        <v>1237</v>
      </c>
      <c r="F1173" s="10" t="s">
        <v>1238</v>
      </c>
      <c r="G1173" s="11">
        <v>43920.59814814815</v>
      </c>
      <c r="H1173" s="11">
        <v>43920.602314814816</v>
      </c>
      <c r="I1173" s="10">
        <v>33600000</v>
      </c>
      <c r="J1173" s="12">
        <v>0</v>
      </c>
      <c r="K1173" s="12">
        <v>0</v>
      </c>
      <c r="L1173" s="12">
        <v>0</v>
      </c>
      <c r="M1173" s="12">
        <v>0</v>
      </c>
      <c r="N1173" s="12">
        <v>33600000</v>
      </c>
    </row>
    <row r="1174" spans="1:14" ht="24.75" customHeight="1">
      <c r="A1174" s="7" t="s">
        <v>2744</v>
      </c>
      <c r="B1174" s="7" t="s">
        <v>2745</v>
      </c>
      <c r="C1174" s="7" t="s">
        <v>3227</v>
      </c>
      <c r="D1174" s="7" t="s">
        <v>16</v>
      </c>
      <c r="E1174" s="7" t="s">
        <v>185</v>
      </c>
      <c r="F1174" s="7" t="s">
        <v>186</v>
      </c>
      <c r="G1174" s="8">
        <v>43920.7331712963</v>
      </c>
      <c r="H1174" s="8">
        <v>43920.76980324074</v>
      </c>
      <c r="I1174" s="7">
        <v>18.56</v>
      </c>
      <c r="J1174" s="9">
        <v>0</v>
      </c>
      <c r="K1174" s="9">
        <v>0</v>
      </c>
      <c r="L1174" s="9">
        <v>0</v>
      </c>
      <c r="M1174" s="9">
        <v>0</v>
      </c>
      <c r="N1174" s="9">
        <v>18.56</v>
      </c>
    </row>
    <row r="1175" spans="1:14" ht="24.75" customHeight="1">
      <c r="A1175" s="10" t="s">
        <v>2746</v>
      </c>
      <c r="B1175" s="10" t="s">
        <v>2747</v>
      </c>
      <c r="C1175" s="10" t="s">
        <v>15</v>
      </c>
      <c r="D1175" s="10" t="s">
        <v>22</v>
      </c>
      <c r="E1175" s="10" t="s">
        <v>30</v>
      </c>
      <c r="F1175" s="10" t="s">
        <v>31</v>
      </c>
      <c r="G1175" s="11">
        <v>43922.508576388886</v>
      </c>
      <c r="H1175" s="11">
        <v>43922.530335648145</v>
      </c>
      <c r="I1175" s="10">
        <v>248518</v>
      </c>
      <c r="J1175" s="12">
        <v>0</v>
      </c>
      <c r="K1175" s="12">
        <v>0</v>
      </c>
      <c r="L1175" s="12">
        <v>47218.42</v>
      </c>
      <c r="M1175" s="12">
        <v>0</v>
      </c>
      <c r="N1175" s="12">
        <v>295736.42</v>
      </c>
    </row>
    <row r="1176" spans="1:14" ht="24.75" customHeight="1">
      <c r="A1176" s="7" t="s">
        <v>2748</v>
      </c>
      <c r="B1176" s="7" t="s">
        <v>2749</v>
      </c>
      <c r="C1176" s="7" t="s">
        <v>15</v>
      </c>
      <c r="D1176" s="7" t="s">
        <v>22</v>
      </c>
      <c r="E1176" s="7" t="s">
        <v>30</v>
      </c>
      <c r="F1176" s="7" t="s">
        <v>31</v>
      </c>
      <c r="G1176" s="8">
        <v>43922.54306712963</v>
      </c>
      <c r="H1176" s="8">
        <v>43922.5471875</v>
      </c>
      <c r="I1176" s="7">
        <v>196164</v>
      </c>
      <c r="J1176" s="9">
        <v>0</v>
      </c>
      <c r="K1176" s="9">
        <v>0</v>
      </c>
      <c r="L1176" s="9">
        <v>37271.16</v>
      </c>
      <c r="M1176" s="9">
        <v>0</v>
      </c>
      <c r="N1176" s="9">
        <v>233435.16</v>
      </c>
    </row>
    <row r="1177" spans="1:14" ht="24.75" customHeight="1">
      <c r="A1177" s="10" t="s">
        <v>2750</v>
      </c>
      <c r="B1177" s="10" t="s">
        <v>2751</v>
      </c>
      <c r="C1177" s="10" t="s">
        <v>18</v>
      </c>
      <c r="D1177" s="10" t="s">
        <v>16</v>
      </c>
      <c r="E1177" s="10" t="s">
        <v>28</v>
      </c>
      <c r="F1177" s="10" t="s">
        <v>29</v>
      </c>
      <c r="G1177" s="11">
        <v>43924.53724537037</v>
      </c>
      <c r="H1177" s="11">
        <v>43924.54072916666</v>
      </c>
      <c r="I1177" s="10">
        <v>1232408</v>
      </c>
      <c r="J1177" s="12">
        <v>0</v>
      </c>
      <c r="K1177" s="12">
        <v>0</v>
      </c>
      <c r="L1177" s="12">
        <v>0</v>
      </c>
      <c r="M1177" s="12">
        <v>0</v>
      </c>
      <c r="N1177" s="12">
        <v>1232408</v>
      </c>
    </row>
    <row r="1178" spans="1:14" ht="24.75" customHeight="1">
      <c r="A1178" s="7" t="s">
        <v>2752</v>
      </c>
      <c r="B1178" s="7" t="s">
        <v>2751</v>
      </c>
      <c r="C1178" s="7" t="s">
        <v>18</v>
      </c>
      <c r="D1178" s="7" t="s">
        <v>16</v>
      </c>
      <c r="E1178" s="7" t="s">
        <v>96</v>
      </c>
      <c r="F1178" s="7" t="s">
        <v>97</v>
      </c>
      <c r="G1178" s="8">
        <v>43924.555555555555</v>
      </c>
      <c r="H1178" s="8">
        <v>43924.557916666665</v>
      </c>
      <c r="I1178" s="7">
        <v>13748</v>
      </c>
      <c r="J1178" s="9">
        <v>0</v>
      </c>
      <c r="K1178" s="9">
        <v>0</v>
      </c>
      <c r="L1178" s="9">
        <v>0</v>
      </c>
      <c r="M1178" s="9">
        <v>0</v>
      </c>
      <c r="N1178" s="9">
        <v>13748</v>
      </c>
    </row>
    <row r="1179" spans="1:14" ht="24.75" customHeight="1">
      <c r="A1179" s="10" t="s">
        <v>2753</v>
      </c>
      <c r="B1179" s="10" t="s">
        <v>2754</v>
      </c>
      <c r="C1179" s="10" t="s">
        <v>15</v>
      </c>
      <c r="D1179" s="10" t="s">
        <v>19</v>
      </c>
      <c r="E1179" s="10" t="s">
        <v>2324</v>
      </c>
      <c r="F1179" s="10" t="s">
        <v>2325</v>
      </c>
      <c r="G1179" s="11">
        <v>43929.52581018519</v>
      </c>
      <c r="H1179" s="11">
        <v>43929.54111111111</v>
      </c>
      <c r="I1179" s="10">
        <v>10924370</v>
      </c>
      <c r="J1179" s="12">
        <v>0</v>
      </c>
      <c r="K1179" s="12">
        <v>0</v>
      </c>
      <c r="L1179" s="12">
        <v>2075630.3</v>
      </c>
      <c r="M1179" s="12">
        <v>0</v>
      </c>
      <c r="N1179" s="12">
        <v>13000000.3</v>
      </c>
    </row>
    <row r="1180" spans="1:14" ht="24.75" customHeight="1">
      <c r="A1180" s="7" t="s">
        <v>2755</v>
      </c>
      <c r="B1180" s="7" t="s">
        <v>2756</v>
      </c>
      <c r="C1180" s="7" t="s">
        <v>18</v>
      </c>
      <c r="D1180" s="7" t="s">
        <v>16</v>
      </c>
      <c r="E1180" s="7" t="s">
        <v>96</v>
      </c>
      <c r="F1180" s="7" t="s">
        <v>97</v>
      </c>
      <c r="G1180" s="8">
        <v>43934.46310185185</v>
      </c>
      <c r="H1180" s="8">
        <v>43934.47133101852</v>
      </c>
      <c r="I1180" s="7">
        <v>700000</v>
      </c>
      <c r="J1180" s="9">
        <v>0</v>
      </c>
      <c r="K1180" s="9">
        <v>0</v>
      </c>
      <c r="L1180" s="9">
        <v>0</v>
      </c>
      <c r="M1180" s="9">
        <v>0</v>
      </c>
      <c r="N1180" s="9">
        <v>700000</v>
      </c>
    </row>
    <row r="1181" spans="1:14" ht="24.75" customHeight="1">
      <c r="A1181" s="7" t="s">
        <v>2759</v>
      </c>
      <c r="B1181" s="7" t="s">
        <v>2758</v>
      </c>
      <c r="C1181" s="7" t="s">
        <v>18</v>
      </c>
      <c r="D1181" s="7" t="s">
        <v>16</v>
      </c>
      <c r="E1181" s="7" t="s">
        <v>136</v>
      </c>
      <c r="F1181" s="7" t="s">
        <v>137</v>
      </c>
      <c r="G1181" s="8">
        <v>43935.529016203705</v>
      </c>
      <c r="H1181" s="8">
        <v>43935.53386574074</v>
      </c>
      <c r="I1181" s="7">
        <v>651</v>
      </c>
      <c r="J1181" s="9">
        <v>0</v>
      </c>
      <c r="K1181" s="9">
        <v>0</v>
      </c>
      <c r="L1181" s="9">
        <v>123.69</v>
      </c>
      <c r="M1181" s="9">
        <v>0</v>
      </c>
      <c r="N1181" s="9">
        <v>774.69</v>
      </c>
    </row>
    <row r="1182" spans="1:14" ht="24.75" customHeight="1">
      <c r="A1182" s="10" t="s">
        <v>2760</v>
      </c>
      <c r="B1182" s="10" t="s">
        <v>2761</v>
      </c>
      <c r="C1182" s="10" t="s">
        <v>18</v>
      </c>
      <c r="D1182" s="10" t="s">
        <v>16</v>
      </c>
      <c r="E1182" s="10" t="s">
        <v>895</v>
      </c>
      <c r="F1182" s="10" t="s">
        <v>896</v>
      </c>
      <c r="G1182" s="11">
        <v>43935.73574074074</v>
      </c>
      <c r="H1182" s="11">
        <v>43935.741898148146</v>
      </c>
      <c r="I1182" s="10">
        <v>43.2</v>
      </c>
      <c r="J1182" s="12">
        <v>0</v>
      </c>
      <c r="K1182" s="12">
        <v>0</v>
      </c>
      <c r="L1182" s="12">
        <v>0</v>
      </c>
      <c r="M1182" s="12">
        <v>0</v>
      </c>
      <c r="N1182" s="12">
        <v>43.2</v>
      </c>
    </row>
    <row r="1183" spans="1:14" ht="24.75" customHeight="1">
      <c r="A1183" s="7" t="s">
        <v>2762</v>
      </c>
      <c r="B1183" s="7" t="s">
        <v>2763</v>
      </c>
      <c r="C1183" s="7" t="s">
        <v>18</v>
      </c>
      <c r="D1183" s="7" t="s">
        <v>16</v>
      </c>
      <c r="E1183" s="7" t="s">
        <v>195</v>
      </c>
      <c r="F1183" s="7" t="s">
        <v>196</v>
      </c>
      <c r="G1183" s="8">
        <v>43935.7621875</v>
      </c>
      <c r="H1183" s="8">
        <v>43935.76534722222</v>
      </c>
      <c r="I1183" s="7">
        <v>1214.4</v>
      </c>
      <c r="J1183" s="9">
        <v>0</v>
      </c>
      <c r="K1183" s="9">
        <v>0</v>
      </c>
      <c r="L1183" s="9">
        <v>230.74</v>
      </c>
      <c r="M1183" s="9">
        <v>0</v>
      </c>
      <c r="N1183" s="9">
        <v>1445.14</v>
      </c>
    </row>
    <row r="1184" spans="1:14" ht="24.75" customHeight="1">
      <c r="A1184" s="7" t="s">
        <v>2766</v>
      </c>
      <c r="B1184" s="7" t="s">
        <v>2767</v>
      </c>
      <c r="C1184" s="7" t="s">
        <v>18</v>
      </c>
      <c r="D1184" s="7" t="s">
        <v>16</v>
      </c>
      <c r="E1184" s="7" t="s">
        <v>895</v>
      </c>
      <c r="F1184" s="7" t="s">
        <v>896</v>
      </c>
      <c r="G1184" s="8">
        <v>43937.457766203705</v>
      </c>
      <c r="H1184" s="8">
        <v>43937.466770833336</v>
      </c>
      <c r="I1184" s="7">
        <v>108</v>
      </c>
      <c r="J1184" s="9">
        <v>0</v>
      </c>
      <c r="K1184" s="9">
        <v>0</v>
      </c>
      <c r="L1184" s="9">
        <v>0</v>
      </c>
      <c r="M1184" s="9">
        <v>0</v>
      </c>
      <c r="N1184" s="9">
        <v>108</v>
      </c>
    </row>
    <row r="1185" spans="1:14" ht="24.75" customHeight="1">
      <c r="A1185" s="10" t="s">
        <v>2768</v>
      </c>
      <c r="B1185" s="10" t="s">
        <v>2769</v>
      </c>
      <c r="C1185" s="10" t="s">
        <v>18</v>
      </c>
      <c r="D1185" s="10" t="s">
        <v>16</v>
      </c>
      <c r="E1185" s="10" t="s">
        <v>895</v>
      </c>
      <c r="F1185" s="10" t="s">
        <v>896</v>
      </c>
      <c r="G1185" s="11">
        <v>43937.79498842593</v>
      </c>
      <c r="H1185" s="11">
        <v>43937.799212962964</v>
      </c>
      <c r="I1185" s="10">
        <v>72</v>
      </c>
      <c r="J1185" s="12">
        <v>0</v>
      </c>
      <c r="K1185" s="12">
        <v>0</v>
      </c>
      <c r="L1185" s="12">
        <v>0</v>
      </c>
      <c r="M1185" s="12">
        <v>0</v>
      </c>
      <c r="N1185" s="12">
        <v>72</v>
      </c>
    </row>
    <row r="1186" spans="1:14" ht="24.75" customHeight="1">
      <c r="A1186" s="7" t="s">
        <v>2776</v>
      </c>
      <c r="B1186" s="7" t="s">
        <v>2777</v>
      </c>
      <c r="C1186" s="7" t="s">
        <v>18</v>
      </c>
      <c r="D1186" s="7" t="s">
        <v>16</v>
      </c>
      <c r="E1186" s="7" t="s">
        <v>2778</v>
      </c>
      <c r="F1186" s="7" t="s">
        <v>2779</v>
      </c>
      <c r="G1186" s="8">
        <v>43957.390555555554</v>
      </c>
      <c r="H1186" s="8">
        <v>43957.423842592594</v>
      </c>
      <c r="I1186" s="7">
        <v>1414.12</v>
      </c>
      <c r="J1186" s="9">
        <v>14.14</v>
      </c>
      <c r="K1186" s="9">
        <v>0</v>
      </c>
      <c r="L1186" s="9">
        <v>266</v>
      </c>
      <c r="M1186" s="9">
        <v>0</v>
      </c>
      <c r="N1186" s="9">
        <v>1665.98</v>
      </c>
    </row>
    <row r="1187" spans="1:14" ht="24.75" customHeight="1">
      <c r="A1187" s="10" t="s">
        <v>2780</v>
      </c>
      <c r="B1187" s="10" t="s">
        <v>2781</v>
      </c>
      <c r="C1187" s="10" t="s">
        <v>18</v>
      </c>
      <c r="D1187" s="10" t="s">
        <v>16</v>
      </c>
      <c r="E1187" s="10" t="s">
        <v>28</v>
      </c>
      <c r="F1187" s="10" t="s">
        <v>29</v>
      </c>
      <c r="G1187" s="11">
        <v>43957.502546296295</v>
      </c>
      <c r="H1187" s="11">
        <v>43957.504525462966</v>
      </c>
      <c r="I1187" s="10">
        <v>6002</v>
      </c>
      <c r="J1187" s="12">
        <v>0</v>
      </c>
      <c r="K1187" s="12">
        <v>0</v>
      </c>
      <c r="L1187" s="12">
        <v>0</v>
      </c>
      <c r="M1187" s="12">
        <v>0</v>
      </c>
      <c r="N1187" s="12">
        <v>6002</v>
      </c>
    </row>
    <row r="1188" spans="1:14" ht="24.75" customHeight="1">
      <c r="A1188" s="7" t="s">
        <v>2782</v>
      </c>
      <c r="B1188" s="7" t="s">
        <v>2783</v>
      </c>
      <c r="C1188" s="7" t="s">
        <v>3227</v>
      </c>
      <c r="D1188" s="7" t="s">
        <v>16</v>
      </c>
      <c r="E1188" s="7" t="s">
        <v>2774</v>
      </c>
      <c r="F1188" s="7" t="s">
        <v>2775</v>
      </c>
      <c r="G1188" s="8">
        <v>43957.940613425926</v>
      </c>
      <c r="H1188" s="8">
        <v>43958.4140625</v>
      </c>
      <c r="I1188" s="7">
        <v>1440000</v>
      </c>
      <c r="J1188" s="9">
        <v>0</v>
      </c>
      <c r="K1188" s="9">
        <v>0</v>
      </c>
      <c r="L1188" s="9">
        <v>0</v>
      </c>
      <c r="M1188" s="9">
        <v>0</v>
      </c>
      <c r="N1188" s="9">
        <v>1440000</v>
      </c>
    </row>
    <row r="1189" spans="1:14" ht="24.75" customHeight="1">
      <c r="A1189" s="10" t="s">
        <v>2784</v>
      </c>
      <c r="B1189" s="10" t="s">
        <v>2785</v>
      </c>
      <c r="C1189" s="10" t="s">
        <v>18</v>
      </c>
      <c r="D1189" s="10" t="s">
        <v>16</v>
      </c>
      <c r="E1189" s="10" t="s">
        <v>245</v>
      </c>
      <c r="F1189" s="10" t="s">
        <v>246</v>
      </c>
      <c r="G1189" s="11">
        <v>43962.720972222225</v>
      </c>
      <c r="H1189" s="11">
        <v>43964.670324074075</v>
      </c>
      <c r="I1189" s="10">
        <v>90655</v>
      </c>
      <c r="J1189" s="12">
        <v>0</v>
      </c>
      <c r="K1189" s="12">
        <v>0</v>
      </c>
      <c r="L1189" s="12">
        <v>17224</v>
      </c>
      <c r="M1189" s="12">
        <v>0</v>
      </c>
      <c r="N1189" s="12">
        <v>107879</v>
      </c>
    </row>
    <row r="1190" spans="1:14" ht="24.75" customHeight="1">
      <c r="A1190" s="7" t="s">
        <v>2786</v>
      </c>
      <c r="B1190" s="7" t="s">
        <v>2787</v>
      </c>
      <c r="C1190" s="7" t="s">
        <v>3227</v>
      </c>
      <c r="D1190" s="7" t="s">
        <v>16</v>
      </c>
      <c r="E1190" s="7" t="s">
        <v>2788</v>
      </c>
      <c r="F1190" s="7" t="s">
        <v>2789</v>
      </c>
      <c r="G1190" s="8">
        <v>43963.623819444445</v>
      </c>
      <c r="H1190" s="8">
        <v>43965.430763888886</v>
      </c>
      <c r="I1190" s="7">
        <v>89100</v>
      </c>
      <c r="J1190" s="9">
        <v>0</v>
      </c>
      <c r="K1190" s="9">
        <v>0</v>
      </c>
      <c r="L1190" s="9">
        <v>16929</v>
      </c>
      <c r="M1190" s="9">
        <v>0</v>
      </c>
      <c r="N1190" s="9">
        <v>106029</v>
      </c>
    </row>
    <row r="1191" spans="1:14" ht="24.75" customHeight="1">
      <c r="A1191" s="10" t="s">
        <v>2790</v>
      </c>
      <c r="B1191" s="10" t="s">
        <v>2791</v>
      </c>
      <c r="C1191" s="7" t="s">
        <v>3227</v>
      </c>
      <c r="D1191" s="10" t="s">
        <v>16</v>
      </c>
      <c r="E1191" s="10" t="s">
        <v>2792</v>
      </c>
      <c r="F1191" s="10" t="s">
        <v>2793</v>
      </c>
      <c r="G1191" s="11">
        <v>43963.6971875</v>
      </c>
      <c r="H1191" s="11">
        <v>43965.41315972222</v>
      </c>
      <c r="I1191" s="10">
        <v>180000</v>
      </c>
      <c r="J1191" s="12">
        <v>0</v>
      </c>
      <c r="K1191" s="12">
        <v>0</v>
      </c>
      <c r="L1191" s="12">
        <v>34200</v>
      </c>
      <c r="M1191" s="12">
        <v>0</v>
      </c>
      <c r="N1191" s="12">
        <v>214200</v>
      </c>
    </row>
    <row r="1192" spans="1:14" ht="24.75" customHeight="1">
      <c r="A1192" s="7" t="s">
        <v>2794</v>
      </c>
      <c r="B1192" s="7" t="s">
        <v>2795</v>
      </c>
      <c r="C1192" s="7" t="s">
        <v>18</v>
      </c>
      <c r="D1192" s="7" t="s">
        <v>16</v>
      </c>
      <c r="E1192" s="7" t="s">
        <v>1373</v>
      </c>
      <c r="F1192" s="7" t="s">
        <v>1374</v>
      </c>
      <c r="G1192" s="8">
        <v>43963.746828703705</v>
      </c>
      <c r="H1192" s="8">
        <v>43964.65185185185</v>
      </c>
      <c r="I1192" s="7">
        <v>2400</v>
      </c>
      <c r="J1192" s="9">
        <v>24</v>
      </c>
      <c r="K1192" s="9">
        <v>0</v>
      </c>
      <c r="L1192" s="9">
        <v>451.44</v>
      </c>
      <c r="M1192" s="9">
        <v>0</v>
      </c>
      <c r="N1192" s="9">
        <v>2827.44</v>
      </c>
    </row>
    <row r="1193" spans="1:14" ht="24.75" customHeight="1">
      <c r="A1193" s="10" t="s">
        <v>2796</v>
      </c>
      <c r="B1193" s="10" t="s">
        <v>2797</v>
      </c>
      <c r="C1193" s="7" t="s">
        <v>3227</v>
      </c>
      <c r="D1193" s="10" t="s">
        <v>16</v>
      </c>
      <c r="E1193" s="10" t="s">
        <v>2798</v>
      </c>
      <c r="F1193" s="10" t="s">
        <v>2799</v>
      </c>
      <c r="G1193" s="11">
        <v>43963.95570601852</v>
      </c>
      <c r="H1193" s="11">
        <v>43964.68863425926</v>
      </c>
      <c r="I1193" s="10">
        <v>883200</v>
      </c>
      <c r="J1193" s="12">
        <v>0</v>
      </c>
      <c r="K1193" s="12">
        <v>0</v>
      </c>
      <c r="L1193" s="12">
        <v>167808</v>
      </c>
      <c r="M1193" s="12">
        <v>0</v>
      </c>
      <c r="N1193" s="12">
        <v>1051008</v>
      </c>
    </row>
    <row r="1194" spans="1:14" ht="24.75" customHeight="1">
      <c r="A1194" s="7" t="s">
        <v>2800</v>
      </c>
      <c r="B1194" s="7" t="s">
        <v>2801</v>
      </c>
      <c r="C1194" s="7" t="s">
        <v>18</v>
      </c>
      <c r="D1194" s="7" t="s">
        <v>16</v>
      </c>
      <c r="E1194" s="7" t="s">
        <v>1373</v>
      </c>
      <c r="F1194" s="7" t="s">
        <v>1374</v>
      </c>
      <c r="G1194" s="8">
        <v>43971.43969907407</v>
      </c>
      <c r="H1194" s="8">
        <v>43971.478854166664</v>
      </c>
      <c r="I1194" s="7">
        <v>140</v>
      </c>
      <c r="J1194" s="9">
        <v>0</v>
      </c>
      <c r="K1194" s="9">
        <v>0</v>
      </c>
      <c r="L1194" s="9">
        <v>0</v>
      </c>
      <c r="M1194" s="9">
        <v>0</v>
      </c>
      <c r="N1194" s="9">
        <v>140</v>
      </c>
    </row>
    <row r="1195" spans="1:14" ht="24.75" customHeight="1">
      <c r="A1195" s="10" t="s">
        <v>2802</v>
      </c>
      <c r="B1195" s="10" t="s">
        <v>2803</v>
      </c>
      <c r="C1195" s="10" t="s">
        <v>15</v>
      </c>
      <c r="D1195" s="10" t="s">
        <v>19</v>
      </c>
      <c r="E1195" s="10" t="s">
        <v>2804</v>
      </c>
      <c r="F1195" s="10" t="s">
        <v>2805</v>
      </c>
      <c r="G1195" s="11">
        <v>43977.794444444444</v>
      </c>
      <c r="H1195" s="11">
        <v>44015.407858796294</v>
      </c>
      <c r="I1195" s="10">
        <v>81000000</v>
      </c>
      <c r="J1195" s="12">
        <v>0</v>
      </c>
      <c r="K1195" s="12">
        <v>0</v>
      </c>
      <c r="L1195" s="12">
        <v>0</v>
      </c>
      <c r="M1195" s="12">
        <v>0</v>
      </c>
      <c r="N1195" s="12">
        <v>81000000</v>
      </c>
    </row>
    <row r="1196" spans="1:14" ht="24.75" customHeight="1">
      <c r="A1196" s="7" t="s">
        <v>2806</v>
      </c>
      <c r="B1196" s="7" t="s">
        <v>2807</v>
      </c>
      <c r="C1196" s="7" t="s">
        <v>18</v>
      </c>
      <c r="D1196" s="7" t="s">
        <v>16</v>
      </c>
      <c r="E1196" s="7" t="s">
        <v>195</v>
      </c>
      <c r="F1196" s="7" t="s">
        <v>196</v>
      </c>
      <c r="G1196" s="8">
        <v>43978.398506944446</v>
      </c>
      <c r="H1196" s="8">
        <v>43978.41494212963</v>
      </c>
      <c r="I1196" s="7">
        <v>176</v>
      </c>
      <c r="J1196" s="9">
        <v>0</v>
      </c>
      <c r="K1196" s="9">
        <v>0</v>
      </c>
      <c r="L1196" s="9">
        <v>0</v>
      </c>
      <c r="M1196" s="9">
        <v>0</v>
      </c>
      <c r="N1196" s="9">
        <v>176</v>
      </c>
    </row>
    <row r="1197" spans="1:14" ht="24.75" customHeight="1">
      <c r="A1197" s="7" t="s">
        <v>2813</v>
      </c>
      <c r="B1197" s="7" t="s">
        <v>2814</v>
      </c>
      <c r="C1197" s="7" t="s">
        <v>18</v>
      </c>
      <c r="D1197" s="7" t="s">
        <v>16</v>
      </c>
      <c r="E1197" s="7" t="s">
        <v>105</v>
      </c>
      <c r="F1197" s="7" t="s">
        <v>106</v>
      </c>
      <c r="G1197" s="8">
        <v>43994.65179398148</v>
      </c>
      <c r="H1197" s="8">
        <v>43997.733773148146</v>
      </c>
      <c r="I1197" s="7">
        <v>77</v>
      </c>
      <c r="J1197" s="9">
        <v>0</v>
      </c>
      <c r="K1197" s="9">
        <v>0</v>
      </c>
      <c r="L1197" s="9">
        <v>14.63</v>
      </c>
      <c r="M1197" s="9">
        <v>0</v>
      </c>
      <c r="N1197" s="9">
        <v>91.63</v>
      </c>
    </row>
    <row r="1198" spans="1:14" ht="24.75" customHeight="1">
      <c r="A1198" s="10" t="s">
        <v>2815</v>
      </c>
      <c r="B1198" s="10" t="s">
        <v>2816</v>
      </c>
      <c r="C1198" s="10" t="s">
        <v>18</v>
      </c>
      <c r="D1198" s="10" t="s">
        <v>46</v>
      </c>
      <c r="E1198" s="10" t="s">
        <v>2817</v>
      </c>
      <c r="F1198" s="10" t="s">
        <v>2818</v>
      </c>
      <c r="G1198" s="11">
        <v>43997.471817129626</v>
      </c>
      <c r="H1198" s="11">
        <v>43997.75341435185</v>
      </c>
      <c r="I1198" s="10">
        <v>5.5</v>
      </c>
      <c r="J1198" s="12">
        <v>0</v>
      </c>
      <c r="K1198" s="12">
        <v>0</v>
      </c>
      <c r="L1198" s="12">
        <v>0</v>
      </c>
      <c r="M1198" s="12">
        <v>0</v>
      </c>
      <c r="N1198" s="12">
        <v>5.5</v>
      </c>
    </row>
    <row r="1199" spans="1:14" ht="24.75" customHeight="1">
      <c r="A1199" s="7" t="s">
        <v>2819</v>
      </c>
      <c r="B1199" s="7" t="s">
        <v>2820</v>
      </c>
      <c r="C1199" s="7" t="s">
        <v>15</v>
      </c>
      <c r="D1199" s="7" t="s">
        <v>19</v>
      </c>
      <c r="E1199" s="7" t="s">
        <v>237</v>
      </c>
      <c r="F1199" s="7" t="s">
        <v>238</v>
      </c>
      <c r="G1199" s="8">
        <v>43997.78055555555</v>
      </c>
      <c r="H1199" s="8">
        <v>44049.44740740741</v>
      </c>
      <c r="I1199" s="7">
        <v>34502149</v>
      </c>
      <c r="J1199" s="9">
        <v>0</v>
      </c>
      <c r="K1199" s="9">
        <v>0</v>
      </c>
      <c r="L1199" s="9">
        <v>0</v>
      </c>
      <c r="M1199" s="9">
        <v>0</v>
      </c>
      <c r="N1199" s="9">
        <v>34502149</v>
      </c>
    </row>
    <row r="1200" spans="1:14" ht="24.75" customHeight="1">
      <c r="A1200" s="10" t="s">
        <v>2821</v>
      </c>
      <c r="B1200" s="10" t="s">
        <v>2822</v>
      </c>
      <c r="C1200" s="10" t="s">
        <v>18</v>
      </c>
      <c r="D1200" s="10" t="s">
        <v>19</v>
      </c>
      <c r="E1200" s="10" t="s">
        <v>2817</v>
      </c>
      <c r="F1200" s="10" t="s">
        <v>2818</v>
      </c>
      <c r="G1200" s="11">
        <v>43999.395</v>
      </c>
      <c r="H1200" s="11">
        <v>43999.39822916667</v>
      </c>
      <c r="I1200" s="10">
        <v>522.5</v>
      </c>
      <c r="J1200" s="12">
        <v>0</v>
      </c>
      <c r="K1200" s="12">
        <v>0</v>
      </c>
      <c r="L1200" s="12">
        <v>0</v>
      </c>
      <c r="M1200" s="12">
        <v>0</v>
      </c>
      <c r="N1200" s="12">
        <v>522.5</v>
      </c>
    </row>
    <row r="1201" spans="1:14" ht="24.75" customHeight="1">
      <c r="A1201" s="7" t="s">
        <v>2823</v>
      </c>
      <c r="B1201" s="7" t="s">
        <v>2824</v>
      </c>
      <c r="C1201" s="7" t="s">
        <v>15</v>
      </c>
      <c r="D1201" s="7" t="s">
        <v>19</v>
      </c>
      <c r="E1201" s="7" t="s">
        <v>30</v>
      </c>
      <c r="F1201" s="7" t="s">
        <v>31</v>
      </c>
      <c r="G1201" s="8">
        <v>44001.454189814816</v>
      </c>
      <c r="H1201" s="8">
        <v>44001.69559027778</v>
      </c>
      <c r="I1201" s="7">
        <v>3472884</v>
      </c>
      <c r="J1201" s="9">
        <v>0</v>
      </c>
      <c r="K1201" s="9">
        <v>0</v>
      </c>
      <c r="L1201" s="9">
        <v>659847.96</v>
      </c>
      <c r="M1201" s="9">
        <v>0</v>
      </c>
      <c r="N1201" s="9">
        <v>4132731.96</v>
      </c>
    </row>
    <row r="1202" spans="1:14" ht="24.75" customHeight="1">
      <c r="A1202" s="10" t="s">
        <v>2825</v>
      </c>
      <c r="B1202" s="10" t="s">
        <v>2826</v>
      </c>
      <c r="C1202" s="10" t="s">
        <v>18</v>
      </c>
      <c r="D1202" s="10" t="s">
        <v>16</v>
      </c>
      <c r="E1202" s="10" t="s">
        <v>23</v>
      </c>
      <c r="F1202" s="10" t="s">
        <v>24</v>
      </c>
      <c r="G1202" s="11">
        <v>44014.443506944444</v>
      </c>
      <c r="H1202" s="11">
        <v>44015.522673611114</v>
      </c>
      <c r="I1202" s="10">
        <v>1294</v>
      </c>
      <c r="J1202" s="12">
        <v>0</v>
      </c>
      <c r="K1202" s="12">
        <v>0</v>
      </c>
      <c r="L1202" s="12">
        <v>245.86</v>
      </c>
      <c r="M1202" s="12">
        <v>0</v>
      </c>
      <c r="N1202" s="12">
        <v>1539.86</v>
      </c>
    </row>
    <row r="1203" spans="1:14" ht="24.75" customHeight="1">
      <c r="A1203" s="7" t="s">
        <v>2827</v>
      </c>
      <c r="B1203" s="7" t="s">
        <v>2828</v>
      </c>
      <c r="C1203" s="7" t="s">
        <v>18</v>
      </c>
      <c r="D1203" s="7" t="s">
        <v>19</v>
      </c>
      <c r="E1203" s="7" t="s">
        <v>263</v>
      </c>
      <c r="F1203" s="7" t="s">
        <v>264</v>
      </c>
      <c r="G1203" s="8">
        <v>44014.81351851852</v>
      </c>
      <c r="H1203" s="8">
        <v>44015.38143518518</v>
      </c>
      <c r="I1203" s="7">
        <v>416</v>
      </c>
      <c r="J1203" s="9">
        <v>0</v>
      </c>
      <c r="K1203" s="9">
        <v>0</v>
      </c>
      <c r="L1203" s="9">
        <v>0</v>
      </c>
      <c r="M1203" s="9">
        <v>0</v>
      </c>
      <c r="N1203" s="9">
        <v>416</v>
      </c>
    </row>
    <row r="1204" spans="1:14" ht="24.75" customHeight="1">
      <c r="A1204" s="10" t="s">
        <v>2829</v>
      </c>
      <c r="B1204" s="10" t="s">
        <v>2830</v>
      </c>
      <c r="C1204" s="10" t="s">
        <v>18</v>
      </c>
      <c r="D1204" s="10" t="s">
        <v>16</v>
      </c>
      <c r="E1204" s="10" t="s">
        <v>1373</v>
      </c>
      <c r="F1204" s="10" t="s">
        <v>1374</v>
      </c>
      <c r="G1204" s="11">
        <v>44018.38086805555</v>
      </c>
      <c r="H1204" s="11">
        <v>44018.38630787037</v>
      </c>
      <c r="I1204" s="10">
        <v>175</v>
      </c>
      <c r="J1204" s="12">
        <v>0</v>
      </c>
      <c r="K1204" s="12">
        <v>0</v>
      </c>
      <c r="L1204" s="12">
        <v>0</v>
      </c>
      <c r="M1204" s="12">
        <v>0</v>
      </c>
      <c r="N1204" s="12">
        <v>175</v>
      </c>
    </row>
    <row r="1205" spans="1:14" ht="24.75" customHeight="1">
      <c r="A1205" s="7" t="s">
        <v>2831</v>
      </c>
      <c r="B1205" s="7" t="s">
        <v>2832</v>
      </c>
      <c r="C1205" s="7" t="s">
        <v>18</v>
      </c>
      <c r="D1205" s="7" t="s">
        <v>16</v>
      </c>
      <c r="E1205" s="7" t="s">
        <v>77</v>
      </c>
      <c r="F1205" s="7" t="s">
        <v>78</v>
      </c>
      <c r="G1205" s="8">
        <v>44018.44857638889</v>
      </c>
      <c r="H1205" s="8">
        <v>44020.799375</v>
      </c>
      <c r="I1205" s="7">
        <v>754800</v>
      </c>
      <c r="J1205" s="9">
        <v>7548</v>
      </c>
      <c r="K1205" s="9">
        <v>0</v>
      </c>
      <c r="L1205" s="9">
        <v>141978</v>
      </c>
      <c r="M1205" s="9">
        <v>0</v>
      </c>
      <c r="N1205" s="9">
        <v>889230</v>
      </c>
    </row>
    <row r="1206" spans="1:14" ht="24.75" customHeight="1">
      <c r="A1206" s="10" t="s">
        <v>2833</v>
      </c>
      <c r="B1206" s="10" t="s">
        <v>213</v>
      </c>
      <c r="C1206" s="10" t="s">
        <v>18</v>
      </c>
      <c r="D1206" s="10" t="s">
        <v>16</v>
      </c>
      <c r="E1206" s="10" t="s">
        <v>77</v>
      </c>
      <c r="F1206" s="10" t="s">
        <v>78</v>
      </c>
      <c r="G1206" s="11">
        <v>44018.473229166666</v>
      </c>
      <c r="H1206" s="11">
        <v>44020.49717592593</v>
      </c>
      <c r="I1206" s="10">
        <v>425195</v>
      </c>
      <c r="J1206" s="12">
        <v>0</v>
      </c>
      <c r="K1206" s="12">
        <v>0</v>
      </c>
      <c r="L1206" s="12">
        <v>80787.05</v>
      </c>
      <c r="M1206" s="12">
        <v>0</v>
      </c>
      <c r="N1206" s="12">
        <v>505982.05</v>
      </c>
    </row>
    <row r="1207" spans="1:14" ht="24.75" customHeight="1">
      <c r="A1207" s="7" t="s">
        <v>2834</v>
      </c>
      <c r="B1207" s="7" t="s">
        <v>2835</v>
      </c>
      <c r="C1207" s="7" t="s">
        <v>18</v>
      </c>
      <c r="D1207" s="7" t="s">
        <v>16</v>
      </c>
      <c r="E1207" s="7" t="s">
        <v>170</v>
      </c>
      <c r="F1207" s="7" t="s">
        <v>171</v>
      </c>
      <c r="G1207" s="8">
        <v>44018.49084490741</v>
      </c>
      <c r="H1207" s="8">
        <v>44020.797581018516</v>
      </c>
      <c r="I1207" s="7">
        <v>282.5</v>
      </c>
      <c r="J1207" s="9">
        <v>2.83</v>
      </c>
      <c r="K1207" s="9">
        <v>0</v>
      </c>
      <c r="L1207" s="9">
        <v>53.14</v>
      </c>
      <c r="M1207" s="9">
        <v>0</v>
      </c>
      <c r="N1207" s="9">
        <v>332.81</v>
      </c>
    </row>
    <row r="1208" spans="1:14" ht="24.75" customHeight="1">
      <c r="A1208" s="10" t="s">
        <v>2836</v>
      </c>
      <c r="B1208" s="10" t="s">
        <v>2837</v>
      </c>
      <c r="C1208" s="10" t="s">
        <v>18</v>
      </c>
      <c r="D1208" s="10" t="s">
        <v>16</v>
      </c>
      <c r="E1208" s="10" t="s">
        <v>189</v>
      </c>
      <c r="F1208" s="10" t="s">
        <v>190</v>
      </c>
      <c r="G1208" s="11">
        <v>44021.59105324074</v>
      </c>
      <c r="H1208" s="11">
        <v>44029.38482638889</v>
      </c>
      <c r="I1208" s="10">
        <v>174</v>
      </c>
      <c r="J1208" s="12">
        <v>3.48</v>
      </c>
      <c r="K1208" s="12">
        <v>0</v>
      </c>
      <c r="L1208" s="12">
        <v>32.4</v>
      </c>
      <c r="M1208" s="12">
        <v>0</v>
      </c>
      <c r="N1208" s="12">
        <v>202.92</v>
      </c>
    </row>
    <row r="1209" spans="1:14" ht="24.75" customHeight="1">
      <c r="A1209" s="10" t="s">
        <v>2839</v>
      </c>
      <c r="B1209" s="10" t="s">
        <v>2840</v>
      </c>
      <c r="C1209" s="10" t="s">
        <v>18</v>
      </c>
      <c r="D1209" s="10" t="s">
        <v>19</v>
      </c>
      <c r="E1209" s="10" t="s">
        <v>136</v>
      </c>
      <c r="F1209" s="10" t="s">
        <v>137</v>
      </c>
      <c r="G1209" s="11">
        <v>44029.399976851855</v>
      </c>
      <c r="H1209" s="11">
        <v>44029.40972222222</v>
      </c>
      <c r="I1209" s="10">
        <v>7444.72</v>
      </c>
      <c r="J1209" s="12">
        <v>0</v>
      </c>
      <c r="K1209" s="12">
        <v>0</v>
      </c>
      <c r="L1209" s="12">
        <v>1414.5</v>
      </c>
      <c r="M1209" s="12">
        <v>0</v>
      </c>
      <c r="N1209" s="12">
        <v>8859.22</v>
      </c>
    </row>
    <row r="1210" spans="1:14" ht="24.75" customHeight="1">
      <c r="A1210" s="7" t="s">
        <v>2841</v>
      </c>
      <c r="B1210" s="7" t="s">
        <v>2842</v>
      </c>
      <c r="C1210" s="7" t="s">
        <v>18</v>
      </c>
      <c r="D1210" s="7" t="s">
        <v>16</v>
      </c>
      <c r="E1210" s="7" t="s">
        <v>2517</v>
      </c>
      <c r="F1210" s="7" t="s">
        <v>2518</v>
      </c>
      <c r="G1210" s="8">
        <v>44029.51326388889</v>
      </c>
      <c r="H1210" s="8">
        <v>44029.522314814814</v>
      </c>
      <c r="I1210" s="7">
        <v>11240</v>
      </c>
      <c r="J1210" s="9">
        <v>0</v>
      </c>
      <c r="K1210" s="9">
        <v>0</v>
      </c>
      <c r="L1210" s="9">
        <v>2135.6</v>
      </c>
      <c r="M1210" s="9">
        <v>0</v>
      </c>
      <c r="N1210" s="9">
        <v>13375.6</v>
      </c>
    </row>
    <row r="1211" spans="1:14" ht="24.75" customHeight="1">
      <c r="A1211" s="10" t="s">
        <v>2847</v>
      </c>
      <c r="B1211" s="10" t="s">
        <v>2848</v>
      </c>
      <c r="C1211" s="10" t="s">
        <v>18</v>
      </c>
      <c r="D1211" s="10" t="s">
        <v>16</v>
      </c>
      <c r="E1211" s="10" t="s">
        <v>420</v>
      </c>
      <c r="F1211" s="10" t="s">
        <v>421</v>
      </c>
      <c r="G1211" s="11">
        <v>44032.67390046296</v>
      </c>
      <c r="H1211" s="11">
        <v>44032.676354166666</v>
      </c>
      <c r="I1211" s="10">
        <v>10762.15</v>
      </c>
      <c r="J1211" s="12">
        <v>0</v>
      </c>
      <c r="K1211" s="12">
        <v>0</v>
      </c>
      <c r="L1211" s="12">
        <v>2044.81</v>
      </c>
      <c r="M1211" s="12">
        <v>0</v>
      </c>
      <c r="N1211" s="12">
        <v>12806.96</v>
      </c>
    </row>
    <row r="1212" spans="1:14" ht="24.75" customHeight="1">
      <c r="A1212" s="7" t="s">
        <v>2849</v>
      </c>
      <c r="B1212" s="7" t="s">
        <v>2850</v>
      </c>
      <c r="C1212" s="7" t="s">
        <v>15</v>
      </c>
      <c r="D1212" s="7" t="s">
        <v>19</v>
      </c>
      <c r="E1212" s="7" t="s">
        <v>237</v>
      </c>
      <c r="F1212" s="7" t="s">
        <v>238</v>
      </c>
      <c r="G1212" s="8">
        <v>44034.441666666666</v>
      </c>
      <c r="H1212" s="8">
        <v>44088.58792824074</v>
      </c>
      <c r="I1212" s="7">
        <v>25964000</v>
      </c>
      <c r="J1212" s="9">
        <v>0</v>
      </c>
      <c r="K1212" s="9">
        <v>0</v>
      </c>
      <c r="L1212" s="9">
        <v>0</v>
      </c>
      <c r="M1212" s="9">
        <v>0</v>
      </c>
      <c r="N1212" s="9">
        <v>25964000</v>
      </c>
    </row>
    <row r="1213" spans="1:14" ht="24.75" customHeight="1">
      <c r="A1213" s="7" t="s">
        <v>2853</v>
      </c>
      <c r="B1213" s="7" t="s">
        <v>2854</v>
      </c>
      <c r="C1213" s="7" t="s">
        <v>3227</v>
      </c>
      <c r="D1213" s="7" t="s">
        <v>16</v>
      </c>
      <c r="E1213" s="7" t="s">
        <v>2855</v>
      </c>
      <c r="F1213" s="7" t="s">
        <v>2856</v>
      </c>
      <c r="G1213" s="8">
        <v>44043.732199074075</v>
      </c>
      <c r="H1213" s="8">
        <v>44043.74518518519</v>
      </c>
      <c r="I1213" s="7">
        <v>1210000</v>
      </c>
      <c r="J1213" s="9">
        <v>0</v>
      </c>
      <c r="K1213" s="9">
        <v>0</v>
      </c>
      <c r="L1213" s="9">
        <v>229900</v>
      </c>
      <c r="M1213" s="9">
        <v>0</v>
      </c>
      <c r="N1213" s="9">
        <v>1439900</v>
      </c>
    </row>
    <row r="1214" spans="1:14" ht="24.75" customHeight="1">
      <c r="A1214" s="10" t="s">
        <v>2857</v>
      </c>
      <c r="B1214" s="10" t="s">
        <v>2858</v>
      </c>
      <c r="C1214" s="10" t="s">
        <v>18</v>
      </c>
      <c r="D1214" s="10" t="s">
        <v>16</v>
      </c>
      <c r="E1214" s="10" t="s">
        <v>189</v>
      </c>
      <c r="F1214" s="10" t="s">
        <v>190</v>
      </c>
      <c r="G1214" s="11">
        <v>44049.59556712963</v>
      </c>
      <c r="H1214" s="11">
        <v>44053.486550925925</v>
      </c>
      <c r="I1214" s="10">
        <v>88400</v>
      </c>
      <c r="J1214" s="12">
        <v>1768</v>
      </c>
      <c r="K1214" s="12">
        <v>0</v>
      </c>
      <c r="L1214" s="12">
        <v>16460</v>
      </c>
      <c r="M1214" s="12">
        <v>0</v>
      </c>
      <c r="N1214" s="12">
        <v>103092</v>
      </c>
    </row>
    <row r="1215" spans="1:14" ht="24.75" customHeight="1">
      <c r="A1215" s="7" t="s">
        <v>2859</v>
      </c>
      <c r="B1215" s="7" t="s">
        <v>2860</v>
      </c>
      <c r="C1215" s="7" t="s">
        <v>18</v>
      </c>
      <c r="D1215" s="7" t="s">
        <v>16</v>
      </c>
      <c r="E1215" s="7" t="s">
        <v>189</v>
      </c>
      <c r="F1215" s="7" t="s">
        <v>190</v>
      </c>
      <c r="G1215" s="8">
        <v>44049.619791666664</v>
      </c>
      <c r="H1215" s="8">
        <v>44053.491793981484</v>
      </c>
      <c r="I1215" s="7">
        <v>250</v>
      </c>
      <c r="J1215" s="9">
        <v>5</v>
      </c>
      <c r="K1215" s="9">
        <v>0</v>
      </c>
      <c r="L1215" s="9">
        <v>46.55</v>
      </c>
      <c r="M1215" s="9">
        <v>0</v>
      </c>
      <c r="N1215" s="9">
        <v>291.55</v>
      </c>
    </row>
    <row r="1216" spans="1:14" ht="24.75" customHeight="1">
      <c r="A1216" s="10" t="s">
        <v>2861</v>
      </c>
      <c r="B1216" s="10" t="s">
        <v>2862</v>
      </c>
      <c r="C1216" s="10" t="s">
        <v>18</v>
      </c>
      <c r="D1216" s="10" t="s">
        <v>16</v>
      </c>
      <c r="E1216" s="10" t="s">
        <v>67</v>
      </c>
      <c r="F1216" s="10" t="s">
        <v>68</v>
      </c>
      <c r="G1216" s="11">
        <v>44049.71041666667</v>
      </c>
      <c r="H1216" s="11">
        <v>44053.48238425926</v>
      </c>
      <c r="I1216" s="10">
        <v>55950</v>
      </c>
      <c r="J1216" s="12">
        <v>560</v>
      </c>
      <c r="K1216" s="12">
        <v>0</v>
      </c>
      <c r="L1216" s="12">
        <v>10524</v>
      </c>
      <c r="M1216" s="12">
        <v>0</v>
      </c>
      <c r="N1216" s="12">
        <v>65914</v>
      </c>
    </row>
    <row r="1217" spans="1:14" ht="24.75" customHeight="1">
      <c r="A1217" s="7" t="s">
        <v>2863</v>
      </c>
      <c r="B1217" s="7" t="s">
        <v>2864</v>
      </c>
      <c r="C1217" s="7" t="s">
        <v>18</v>
      </c>
      <c r="D1217" s="7" t="s">
        <v>16</v>
      </c>
      <c r="E1217" s="7" t="s">
        <v>2778</v>
      </c>
      <c r="F1217" s="7" t="s">
        <v>2779</v>
      </c>
      <c r="G1217" s="8">
        <v>44053.49460648148</v>
      </c>
      <c r="H1217" s="8">
        <v>44053.49670138889</v>
      </c>
      <c r="I1217" s="7">
        <v>380</v>
      </c>
      <c r="J1217" s="9">
        <v>0</v>
      </c>
      <c r="K1217" s="9">
        <v>0</v>
      </c>
      <c r="L1217" s="9">
        <v>72.2</v>
      </c>
      <c r="M1217" s="9">
        <v>0</v>
      </c>
      <c r="N1217" s="9">
        <v>452.2</v>
      </c>
    </row>
    <row r="1218" spans="1:14" ht="24.75" customHeight="1">
      <c r="A1218" s="10" t="s">
        <v>2865</v>
      </c>
      <c r="B1218" s="10" t="s">
        <v>265</v>
      </c>
      <c r="C1218" s="10" t="s">
        <v>18</v>
      </c>
      <c r="D1218" s="10" t="s">
        <v>16</v>
      </c>
      <c r="E1218" s="10" t="s">
        <v>119</v>
      </c>
      <c r="F1218" s="10" t="s">
        <v>120</v>
      </c>
      <c r="G1218" s="11">
        <v>44054.48872685185</v>
      </c>
      <c r="H1218" s="11">
        <v>44054.49872685185</v>
      </c>
      <c r="I1218" s="10">
        <v>1200</v>
      </c>
      <c r="J1218" s="12">
        <v>36</v>
      </c>
      <c r="K1218" s="12">
        <v>0</v>
      </c>
      <c r="L1218" s="12">
        <v>221.16</v>
      </c>
      <c r="M1218" s="12">
        <v>0</v>
      </c>
      <c r="N1218" s="12">
        <v>1385.16</v>
      </c>
    </row>
    <row r="1219" spans="1:14" ht="24.75" customHeight="1">
      <c r="A1219" s="7" t="s">
        <v>2866</v>
      </c>
      <c r="B1219" s="7" t="s">
        <v>2867</v>
      </c>
      <c r="C1219" s="7" t="s">
        <v>18</v>
      </c>
      <c r="D1219" s="7" t="s">
        <v>16</v>
      </c>
      <c r="E1219" s="7" t="s">
        <v>245</v>
      </c>
      <c r="F1219" s="7" t="s">
        <v>246</v>
      </c>
      <c r="G1219" s="8">
        <v>44054.5284837963</v>
      </c>
      <c r="H1219" s="8">
        <v>44062.4152662037</v>
      </c>
      <c r="I1219" s="7">
        <v>181310</v>
      </c>
      <c r="J1219" s="9">
        <v>0</v>
      </c>
      <c r="K1219" s="9">
        <v>0</v>
      </c>
      <c r="L1219" s="9">
        <v>34449</v>
      </c>
      <c r="M1219" s="9">
        <v>0</v>
      </c>
      <c r="N1219" s="9">
        <v>215759</v>
      </c>
    </row>
    <row r="1220" spans="1:14" ht="24.75" customHeight="1">
      <c r="A1220" s="10" t="s">
        <v>2868</v>
      </c>
      <c r="B1220" s="10" t="s">
        <v>2869</v>
      </c>
      <c r="C1220" s="10" t="s">
        <v>15</v>
      </c>
      <c r="D1220" s="10" t="s">
        <v>19</v>
      </c>
      <c r="E1220" s="10" t="s">
        <v>26</v>
      </c>
      <c r="F1220" s="10" t="s">
        <v>27</v>
      </c>
      <c r="G1220" s="11">
        <v>44056.68135416666</v>
      </c>
      <c r="H1220" s="11">
        <v>44056.69627314815</v>
      </c>
      <c r="I1220" s="10">
        <v>2606400</v>
      </c>
      <c r="J1220" s="12">
        <v>0</v>
      </c>
      <c r="K1220" s="12">
        <v>0</v>
      </c>
      <c r="L1220" s="12">
        <v>495216</v>
      </c>
      <c r="M1220" s="12">
        <v>0</v>
      </c>
      <c r="N1220" s="12">
        <v>3101616</v>
      </c>
    </row>
    <row r="1221" spans="1:14" ht="24.75" customHeight="1">
      <c r="A1221" s="7" t="s">
        <v>2873</v>
      </c>
      <c r="B1221" s="7" t="s">
        <v>2718</v>
      </c>
      <c r="C1221" s="7" t="s">
        <v>18</v>
      </c>
      <c r="D1221" s="7" t="s">
        <v>19</v>
      </c>
      <c r="E1221" s="7" t="s">
        <v>1237</v>
      </c>
      <c r="F1221" s="7" t="s">
        <v>1238</v>
      </c>
      <c r="G1221" s="8">
        <v>44071.64873842592</v>
      </c>
      <c r="H1221" s="8">
        <v>44071.693032407406</v>
      </c>
      <c r="I1221" s="7">
        <v>138.5</v>
      </c>
      <c r="J1221" s="9">
        <v>0</v>
      </c>
      <c r="K1221" s="9">
        <v>0</v>
      </c>
      <c r="L1221" s="9">
        <v>0</v>
      </c>
      <c r="M1221" s="9">
        <v>0</v>
      </c>
      <c r="N1221" s="9">
        <v>138.5</v>
      </c>
    </row>
    <row r="1222" spans="1:14" ht="24.75" customHeight="1">
      <c r="A1222" s="10" t="s">
        <v>2874</v>
      </c>
      <c r="B1222" s="10" t="s">
        <v>2875</v>
      </c>
      <c r="C1222" s="10" t="s">
        <v>18</v>
      </c>
      <c r="D1222" s="10" t="s">
        <v>19</v>
      </c>
      <c r="E1222" s="10" t="s">
        <v>92</v>
      </c>
      <c r="F1222" s="10" t="s">
        <v>93</v>
      </c>
      <c r="G1222" s="11">
        <v>44074.373819444445</v>
      </c>
      <c r="H1222" s="11">
        <v>44074.37855324074</v>
      </c>
      <c r="I1222" s="10">
        <v>5.2</v>
      </c>
      <c r="J1222" s="12">
        <v>0</v>
      </c>
      <c r="K1222" s="12">
        <v>0</v>
      </c>
      <c r="L1222" s="12">
        <v>0</v>
      </c>
      <c r="M1222" s="12">
        <v>0</v>
      </c>
      <c r="N1222" s="12">
        <v>5.2</v>
      </c>
    </row>
    <row r="1223" spans="1:14" ht="24.75" customHeight="1">
      <c r="A1223" s="7" t="s">
        <v>2876</v>
      </c>
      <c r="B1223" s="7" t="s">
        <v>2877</v>
      </c>
      <c r="C1223" s="7" t="s">
        <v>18</v>
      </c>
      <c r="D1223" s="7" t="s">
        <v>16</v>
      </c>
      <c r="E1223" s="7" t="s">
        <v>136</v>
      </c>
      <c r="F1223" s="7" t="s">
        <v>137</v>
      </c>
      <c r="G1223" s="8">
        <v>44074.45675925926</v>
      </c>
      <c r="H1223" s="8">
        <v>44074.458761574075</v>
      </c>
      <c r="I1223" s="7">
        <v>7383</v>
      </c>
      <c r="J1223" s="9">
        <v>0</v>
      </c>
      <c r="K1223" s="9">
        <v>0</v>
      </c>
      <c r="L1223" s="9">
        <v>1402.77</v>
      </c>
      <c r="M1223" s="9">
        <v>0</v>
      </c>
      <c r="N1223" s="9">
        <v>8785.77</v>
      </c>
    </row>
    <row r="1224" spans="1:14" ht="24.75" customHeight="1">
      <c r="A1224" s="7" t="s">
        <v>2880</v>
      </c>
      <c r="B1224" s="7" t="s">
        <v>2881</v>
      </c>
      <c r="C1224" s="7" t="s">
        <v>3227</v>
      </c>
      <c r="D1224" s="7" t="s">
        <v>19</v>
      </c>
      <c r="E1224" s="7" t="s">
        <v>159</v>
      </c>
      <c r="F1224" s="7" t="s">
        <v>2882</v>
      </c>
      <c r="G1224" s="8">
        <v>44074.49417824074</v>
      </c>
      <c r="H1224" s="8">
        <v>44074.50849537037</v>
      </c>
      <c r="I1224" s="7">
        <v>1260540</v>
      </c>
      <c r="J1224" s="9">
        <v>0</v>
      </c>
      <c r="K1224" s="9">
        <v>0</v>
      </c>
      <c r="L1224" s="9">
        <v>239502.6</v>
      </c>
      <c r="M1224" s="9">
        <v>0</v>
      </c>
      <c r="N1224" s="9">
        <v>1500042.6</v>
      </c>
    </row>
    <row r="1225" spans="1:14" ht="24.75" customHeight="1">
      <c r="A1225" s="10" t="s">
        <v>2883</v>
      </c>
      <c r="B1225" s="10" t="s">
        <v>2884</v>
      </c>
      <c r="C1225" s="10" t="s">
        <v>18</v>
      </c>
      <c r="D1225" s="10" t="s">
        <v>16</v>
      </c>
      <c r="E1225" s="10" t="s">
        <v>2778</v>
      </c>
      <c r="F1225" s="10" t="s">
        <v>2779</v>
      </c>
      <c r="G1225" s="11">
        <v>44075.40974537037</v>
      </c>
      <c r="H1225" s="11">
        <v>44075.41189814815</v>
      </c>
      <c r="I1225" s="10">
        <v>380</v>
      </c>
      <c r="J1225" s="12">
        <v>0</v>
      </c>
      <c r="K1225" s="12">
        <v>0</v>
      </c>
      <c r="L1225" s="12">
        <v>72.2</v>
      </c>
      <c r="M1225" s="12">
        <v>0</v>
      </c>
      <c r="N1225" s="12">
        <v>452.2</v>
      </c>
    </row>
    <row r="1226" spans="1:14" ht="24.75" customHeight="1">
      <c r="A1226" s="7" t="s">
        <v>2885</v>
      </c>
      <c r="B1226" s="7" t="s">
        <v>2886</v>
      </c>
      <c r="C1226" s="7" t="s">
        <v>18</v>
      </c>
      <c r="D1226" s="7" t="s">
        <v>19</v>
      </c>
      <c r="E1226" s="7" t="s">
        <v>233</v>
      </c>
      <c r="F1226" s="7" t="s">
        <v>234</v>
      </c>
      <c r="G1226" s="8">
        <v>44075.516851851855</v>
      </c>
      <c r="H1226" s="8">
        <v>44075.52240740741</v>
      </c>
      <c r="I1226" s="7">
        <v>22320</v>
      </c>
      <c r="J1226" s="9">
        <v>223.2</v>
      </c>
      <c r="K1226" s="9">
        <v>0</v>
      </c>
      <c r="L1226" s="9">
        <v>4198.39</v>
      </c>
      <c r="M1226" s="9">
        <v>0</v>
      </c>
      <c r="N1226" s="9">
        <v>26295.19</v>
      </c>
    </row>
    <row r="1227" spans="1:14" ht="24.75" customHeight="1">
      <c r="A1227" s="10" t="s">
        <v>2887</v>
      </c>
      <c r="B1227" s="10" t="s">
        <v>2888</v>
      </c>
      <c r="C1227" s="10" t="s">
        <v>18</v>
      </c>
      <c r="D1227" s="10" t="s">
        <v>16</v>
      </c>
      <c r="E1227" s="10" t="s">
        <v>99</v>
      </c>
      <c r="F1227" s="10" t="s">
        <v>100</v>
      </c>
      <c r="G1227" s="11">
        <v>44078.44671296296</v>
      </c>
      <c r="H1227" s="11">
        <v>44095.52203703704</v>
      </c>
      <c r="I1227" s="10">
        <v>480</v>
      </c>
      <c r="J1227" s="12">
        <v>2.4</v>
      </c>
      <c r="K1227" s="12">
        <v>0</v>
      </c>
      <c r="L1227" s="12">
        <v>90.74</v>
      </c>
      <c r="M1227" s="12">
        <v>0</v>
      </c>
      <c r="N1227" s="12">
        <v>568.34</v>
      </c>
    </row>
    <row r="1228" spans="1:14" ht="24.75" customHeight="1">
      <c r="A1228" s="10" t="s">
        <v>2891</v>
      </c>
      <c r="B1228" s="10" t="s">
        <v>2892</v>
      </c>
      <c r="C1228" s="10" t="s">
        <v>18</v>
      </c>
      <c r="D1228" s="10" t="s">
        <v>16</v>
      </c>
      <c r="E1228" s="10" t="s">
        <v>2415</v>
      </c>
      <c r="F1228" s="10" t="s">
        <v>2416</v>
      </c>
      <c r="G1228" s="11">
        <v>44082.73175925926</v>
      </c>
      <c r="H1228" s="11">
        <v>44090.43375</v>
      </c>
      <c r="I1228" s="10">
        <v>354</v>
      </c>
      <c r="J1228" s="12">
        <v>3.54</v>
      </c>
      <c r="K1228" s="12">
        <v>0</v>
      </c>
      <c r="L1228" s="12">
        <v>66.59</v>
      </c>
      <c r="M1228" s="12">
        <v>0</v>
      </c>
      <c r="N1228" s="12">
        <v>417.05</v>
      </c>
    </row>
    <row r="1229" spans="1:14" ht="24.75" customHeight="1">
      <c r="A1229" s="7" t="s">
        <v>2893</v>
      </c>
      <c r="B1229" s="7" t="s">
        <v>2894</v>
      </c>
      <c r="C1229" s="7" t="s">
        <v>18</v>
      </c>
      <c r="D1229" s="7" t="s">
        <v>16</v>
      </c>
      <c r="E1229" s="7" t="s">
        <v>23</v>
      </c>
      <c r="F1229" s="7" t="s">
        <v>24</v>
      </c>
      <c r="G1229" s="8">
        <v>44088.74023148148</v>
      </c>
      <c r="H1229" s="8">
        <v>44091.51167824074</v>
      </c>
      <c r="I1229" s="7">
        <v>9212</v>
      </c>
      <c r="J1229" s="9">
        <v>0</v>
      </c>
      <c r="K1229" s="9">
        <v>0</v>
      </c>
      <c r="L1229" s="9">
        <v>1750.28</v>
      </c>
      <c r="M1229" s="9">
        <v>0</v>
      </c>
      <c r="N1229" s="9">
        <v>10962.28</v>
      </c>
    </row>
    <row r="1230" spans="1:14" ht="24.75" customHeight="1">
      <c r="A1230" s="10" t="s">
        <v>2895</v>
      </c>
      <c r="B1230" s="10" t="s">
        <v>2896</v>
      </c>
      <c r="C1230" s="10" t="s">
        <v>18</v>
      </c>
      <c r="D1230" s="10" t="s">
        <v>16</v>
      </c>
      <c r="E1230" s="10" t="s">
        <v>2897</v>
      </c>
      <c r="F1230" s="10" t="s">
        <v>2898</v>
      </c>
      <c r="G1230" s="11">
        <v>44090.403715277775</v>
      </c>
      <c r="H1230" s="11">
        <v>44090.40604166667</v>
      </c>
      <c r="I1230" s="10">
        <v>347.6</v>
      </c>
      <c r="J1230" s="12">
        <v>0</v>
      </c>
      <c r="K1230" s="12">
        <v>0</v>
      </c>
      <c r="L1230" s="12">
        <v>0</v>
      </c>
      <c r="M1230" s="12">
        <v>0</v>
      </c>
      <c r="N1230" s="12">
        <v>347.6</v>
      </c>
    </row>
    <row r="1231" spans="1:14" ht="24.75" customHeight="1">
      <c r="A1231" s="7" t="s">
        <v>2899</v>
      </c>
      <c r="B1231" s="7" t="s">
        <v>2900</v>
      </c>
      <c r="C1231" s="7" t="s">
        <v>18</v>
      </c>
      <c r="D1231" s="7" t="s">
        <v>19</v>
      </c>
      <c r="E1231" s="7" t="s">
        <v>92</v>
      </c>
      <c r="F1231" s="7" t="s">
        <v>93</v>
      </c>
      <c r="G1231" s="8">
        <v>44090.425844907404</v>
      </c>
      <c r="H1231" s="8">
        <v>44090.42799768518</v>
      </c>
      <c r="I1231" s="7">
        <v>3.5</v>
      </c>
      <c r="J1231" s="9">
        <v>0</v>
      </c>
      <c r="K1231" s="9">
        <v>0</v>
      </c>
      <c r="L1231" s="9">
        <v>0</v>
      </c>
      <c r="M1231" s="9">
        <v>0</v>
      </c>
      <c r="N1231" s="9">
        <v>3.5</v>
      </c>
    </row>
    <row r="1232" spans="1:14" ht="24.75" customHeight="1">
      <c r="A1232" s="10" t="s">
        <v>2901</v>
      </c>
      <c r="B1232" s="10" t="s">
        <v>2902</v>
      </c>
      <c r="C1232" s="10" t="s">
        <v>15</v>
      </c>
      <c r="D1232" s="10" t="s">
        <v>16</v>
      </c>
      <c r="E1232" s="10" t="s">
        <v>155</v>
      </c>
      <c r="F1232" s="10" t="s">
        <v>156</v>
      </c>
      <c r="G1232" s="11">
        <v>44091.47900462963</v>
      </c>
      <c r="H1232" s="11">
        <v>44091.49361111111</v>
      </c>
      <c r="I1232" s="10">
        <v>3901260</v>
      </c>
      <c r="J1232" s="12">
        <v>0</v>
      </c>
      <c r="K1232" s="12">
        <v>0</v>
      </c>
      <c r="L1232" s="12">
        <v>741239.4</v>
      </c>
      <c r="M1232" s="12">
        <v>0</v>
      </c>
      <c r="N1232" s="12">
        <v>4642499.4</v>
      </c>
    </row>
    <row r="1233" spans="1:14" ht="24.75" customHeight="1">
      <c r="A1233" s="7" t="s">
        <v>2903</v>
      </c>
      <c r="B1233" s="7" t="s">
        <v>2904</v>
      </c>
      <c r="C1233" s="7" t="s">
        <v>18</v>
      </c>
      <c r="D1233" s="7" t="s">
        <v>19</v>
      </c>
      <c r="E1233" s="7" t="s">
        <v>92</v>
      </c>
      <c r="F1233" s="7" t="s">
        <v>93</v>
      </c>
      <c r="G1233" s="8">
        <v>44095.431238425925</v>
      </c>
      <c r="H1233" s="8">
        <v>44095.433125</v>
      </c>
      <c r="I1233" s="7">
        <v>3.5</v>
      </c>
      <c r="J1233" s="9">
        <v>0</v>
      </c>
      <c r="K1233" s="9">
        <v>0</v>
      </c>
      <c r="L1233" s="9">
        <v>0</v>
      </c>
      <c r="M1233" s="9">
        <v>0</v>
      </c>
      <c r="N1233" s="9">
        <v>3.5</v>
      </c>
    </row>
    <row r="1234" spans="1:14" ht="24.75" customHeight="1">
      <c r="A1234" s="10" t="s">
        <v>2905</v>
      </c>
      <c r="B1234" s="10" t="s">
        <v>2906</v>
      </c>
      <c r="C1234" s="10" t="s">
        <v>18</v>
      </c>
      <c r="D1234" s="10" t="s">
        <v>16</v>
      </c>
      <c r="E1234" s="10" t="s">
        <v>92</v>
      </c>
      <c r="F1234" s="10" t="s">
        <v>93</v>
      </c>
      <c r="G1234" s="11">
        <v>44095.450694444444</v>
      </c>
      <c r="H1234" s="11">
        <v>44095.45326388889</v>
      </c>
      <c r="I1234" s="10">
        <v>48</v>
      </c>
      <c r="J1234" s="12">
        <v>0</v>
      </c>
      <c r="K1234" s="12">
        <v>0</v>
      </c>
      <c r="L1234" s="12">
        <v>0</v>
      </c>
      <c r="M1234" s="12">
        <v>0</v>
      </c>
      <c r="N1234" s="12">
        <v>48</v>
      </c>
    </row>
    <row r="1235" spans="1:14" ht="24.75" customHeight="1">
      <c r="A1235" s="7" t="s">
        <v>2907</v>
      </c>
      <c r="B1235" s="7" t="s">
        <v>2908</v>
      </c>
      <c r="C1235" s="7" t="s">
        <v>18</v>
      </c>
      <c r="D1235" s="7" t="s">
        <v>16</v>
      </c>
      <c r="E1235" s="7" t="s">
        <v>195</v>
      </c>
      <c r="F1235" s="7" t="s">
        <v>196</v>
      </c>
      <c r="G1235" s="8">
        <v>44098.392743055556</v>
      </c>
      <c r="H1235" s="8">
        <v>44098.42109953704</v>
      </c>
      <c r="I1235" s="7">
        <v>28761.6</v>
      </c>
      <c r="J1235" s="9">
        <v>0</v>
      </c>
      <c r="K1235" s="9">
        <v>0</v>
      </c>
      <c r="L1235" s="9">
        <v>5464.7</v>
      </c>
      <c r="M1235" s="9">
        <v>0</v>
      </c>
      <c r="N1235" s="9">
        <v>34226.3</v>
      </c>
    </row>
    <row r="1236" spans="1:14" ht="24.75" customHeight="1">
      <c r="A1236" s="10" t="s">
        <v>2909</v>
      </c>
      <c r="B1236" s="10" t="s">
        <v>2910</v>
      </c>
      <c r="C1236" s="10" t="s">
        <v>18</v>
      </c>
      <c r="D1236" s="10" t="s">
        <v>19</v>
      </c>
      <c r="E1236" s="10" t="s">
        <v>2911</v>
      </c>
      <c r="F1236" s="10" t="s">
        <v>2912</v>
      </c>
      <c r="G1236" s="11">
        <v>44099.54298611111</v>
      </c>
      <c r="H1236" s="11">
        <v>44099.66328703704</v>
      </c>
      <c r="I1236" s="10">
        <v>7383.5</v>
      </c>
      <c r="J1236" s="12">
        <v>73.84</v>
      </c>
      <c r="K1236" s="12">
        <v>0</v>
      </c>
      <c r="L1236" s="12">
        <v>1388.84</v>
      </c>
      <c r="M1236" s="12">
        <v>0</v>
      </c>
      <c r="N1236" s="12">
        <v>8698.5</v>
      </c>
    </row>
    <row r="1237" spans="1:14" ht="24.75" customHeight="1">
      <c r="A1237" s="7" t="s">
        <v>2913</v>
      </c>
      <c r="B1237" s="7" t="s">
        <v>2914</v>
      </c>
      <c r="C1237" s="7" t="s">
        <v>18</v>
      </c>
      <c r="D1237" s="7" t="s">
        <v>16</v>
      </c>
      <c r="E1237" s="7" t="s">
        <v>189</v>
      </c>
      <c r="F1237" s="7" t="s">
        <v>190</v>
      </c>
      <c r="G1237" s="8">
        <v>44103.620983796296</v>
      </c>
      <c r="H1237" s="8">
        <v>44104.50461805556</v>
      </c>
      <c r="I1237" s="7">
        <v>331500</v>
      </c>
      <c r="J1237" s="9">
        <v>8288</v>
      </c>
      <c r="K1237" s="9">
        <v>0</v>
      </c>
      <c r="L1237" s="9">
        <v>61410</v>
      </c>
      <c r="M1237" s="9">
        <v>0</v>
      </c>
      <c r="N1237" s="9">
        <v>384622</v>
      </c>
    </row>
    <row r="1238" spans="1:14" ht="24.75" customHeight="1">
      <c r="A1238" s="10" t="s">
        <v>2915</v>
      </c>
      <c r="B1238" s="10" t="s">
        <v>2916</v>
      </c>
      <c r="C1238" s="7" t="s">
        <v>3227</v>
      </c>
      <c r="D1238" s="10" t="s">
        <v>19</v>
      </c>
      <c r="E1238" s="10" t="s">
        <v>2917</v>
      </c>
      <c r="F1238" s="10" t="s">
        <v>2918</v>
      </c>
      <c r="G1238" s="11">
        <v>44104.76627314815</v>
      </c>
      <c r="H1238" s="11">
        <v>44112.48384259259</v>
      </c>
      <c r="I1238" s="10">
        <v>284465</v>
      </c>
      <c r="J1238" s="12">
        <v>0</v>
      </c>
      <c r="K1238" s="12">
        <v>0</v>
      </c>
      <c r="L1238" s="12">
        <v>54048.35</v>
      </c>
      <c r="M1238" s="12">
        <v>0</v>
      </c>
      <c r="N1238" s="12">
        <v>338513.35</v>
      </c>
    </row>
    <row r="1239" spans="1:14" ht="24.75" customHeight="1">
      <c r="A1239" s="7" t="s">
        <v>2919</v>
      </c>
      <c r="B1239" s="7" t="s">
        <v>2920</v>
      </c>
      <c r="C1239" s="7" t="s">
        <v>18</v>
      </c>
      <c r="D1239" s="7" t="s">
        <v>19</v>
      </c>
      <c r="E1239" s="7" t="s">
        <v>136</v>
      </c>
      <c r="F1239" s="7" t="s">
        <v>137</v>
      </c>
      <c r="G1239" s="8">
        <v>44106.39016203704</v>
      </c>
      <c r="H1239" s="8">
        <v>44106.4096875</v>
      </c>
      <c r="I1239" s="7">
        <v>3630</v>
      </c>
      <c r="J1239" s="9">
        <v>0</v>
      </c>
      <c r="K1239" s="9">
        <v>0</v>
      </c>
      <c r="L1239" s="9">
        <v>689.7</v>
      </c>
      <c r="M1239" s="9">
        <v>0</v>
      </c>
      <c r="N1239" s="9">
        <v>4319.7</v>
      </c>
    </row>
    <row r="1240" spans="1:14" ht="24.75" customHeight="1">
      <c r="A1240" s="10" t="s">
        <v>2921</v>
      </c>
      <c r="B1240" s="10" t="s">
        <v>2922</v>
      </c>
      <c r="C1240" s="10" t="s">
        <v>18</v>
      </c>
      <c r="D1240" s="10" t="s">
        <v>46</v>
      </c>
      <c r="E1240" s="10" t="s">
        <v>52</v>
      </c>
      <c r="F1240" s="10" t="s">
        <v>53</v>
      </c>
      <c r="G1240" s="11">
        <v>44106.50125</v>
      </c>
      <c r="H1240" s="11">
        <v>44106.67145833333</v>
      </c>
      <c r="I1240" s="10">
        <v>155000</v>
      </c>
      <c r="J1240" s="12">
        <v>23250</v>
      </c>
      <c r="K1240" s="12">
        <v>0</v>
      </c>
      <c r="L1240" s="12">
        <v>25033</v>
      </c>
      <c r="M1240" s="12">
        <v>0</v>
      </c>
      <c r="N1240" s="12">
        <v>156783</v>
      </c>
    </row>
    <row r="1241" spans="1:14" ht="24.75" customHeight="1">
      <c r="A1241" s="7" t="s">
        <v>2923</v>
      </c>
      <c r="B1241" s="7" t="s">
        <v>2922</v>
      </c>
      <c r="C1241" s="7" t="s">
        <v>18</v>
      </c>
      <c r="D1241" s="7" t="s">
        <v>19</v>
      </c>
      <c r="E1241" s="7" t="s">
        <v>52</v>
      </c>
      <c r="F1241" s="7" t="s">
        <v>53</v>
      </c>
      <c r="G1241" s="8">
        <v>44110.72188657407</v>
      </c>
      <c r="H1241" s="8">
        <v>44110.726111111115</v>
      </c>
      <c r="I1241" s="7">
        <v>155000</v>
      </c>
      <c r="J1241" s="9">
        <v>23250</v>
      </c>
      <c r="K1241" s="9">
        <v>0</v>
      </c>
      <c r="L1241" s="9">
        <v>0</v>
      </c>
      <c r="M1241" s="9">
        <v>0</v>
      </c>
      <c r="N1241" s="9">
        <v>131750</v>
      </c>
    </row>
    <row r="1242" spans="1:14" ht="24.75" customHeight="1">
      <c r="A1242" s="7" t="s">
        <v>2926</v>
      </c>
      <c r="B1242" s="7" t="s">
        <v>2925</v>
      </c>
      <c r="C1242" s="7" t="s">
        <v>18</v>
      </c>
      <c r="D1242" s="7" t="s">
        <v>19</v>
      </c>
      <c r="E1242" s="7" t="s">
        <v>139</v>
      </c>
      <c r="F1242" s="7" t="s">
        <v>140</v>
      </c>
      <c r="G1242" s="8">
        <v>44112.90178240741</v>
      </c>
      <c r="H1242" s="8">
        <v>44118.72793981482</v>
      </c>
      <c r="I1242" s="7">
        <v>544</v>
      </c>
      <c r="J1242" s="9">
        <v>0</v>
      </c>
      <c r="K1242" s="9">
        <v>0</v>
      </c>
      <c r="L1242" s="9">
        <v>0</v>
      </c>
      <c r="M1242" s="9">
        <v>0</v>
      </c>
      <c r="N1242" s="9">
        <v>544</v>
      </c>
    </row>
    <row r="1243" spans="1:14" ht="24.75" customHeight="1">
      <c r="A1243" s="10" t="s">
        <v>2927</v>
      </c>
      <c r="B1243" s="10" t="s">
        <v>2928</v>
      </c>
      <c r="C1243" s="10" t="s">
        <v>15</v>
      </c>
      <c r="D1243" s="10" t="s">
        <v>16</v>
      </c>
      <c r="E1243" s="10" t="s">
        <v>2929</v>
      </c>
      <c r="F1243" s="10" t="s">
        <v>2930</v>
      </c>
      <c r="G1243" s="11">
        <v>44113.884722222225</v>
      </c>
      <c r="H1243" s="11">
        <v>44113.91490740741</v>
      </c>
      <c r="I1243" s="10">
        <v>4800000</v>
      </c>
      <c r="J1243" s="12">
        <v>0</v>
      </c>
      <c r="K1243" s="12">
        <v>0</v>
      </c>
      <c r="L1243" s="12">
        <v>0</v>
      </c>
      <c r="M1243" s="12">
        <v>0</v>
      </c>
      <c r="N1243" s="12">
        <v>4800000</v>
      </c>
    </row>
    <row r="1244" spans="1:14" ht="24.75" customHeight="1">
      <c r="A1244" s="7" t="s">
        <v>2935</v>
      </c>
      <c r="B1244" s="7" t="s">
        <v>2936</v>
      </c>
      <c r="C1244" s="7" t="s">
        <v>18</v>
      </c>
      <c r="D1244" s="7" t="s">
        <v>16</v>
      </c>
      <c r="E1244" s="7" t="s">
        <v>63</v>
      </c>
      <c r="F1244" s="7" t="s">
        <v>64</v>
      </c>
      <c r="G1244" s="8">
        <v>44118.77274305555</v>
      </c>
      <c r="H1244" s="8">
        <v>44118.77908564815</v>
      </c>
      <c r="I1244" s="7">
        <v>190000</v>
      </c>
      <c r="J1244" s="9">
        <v>5700</v>
      </c>
      <c r="K1244" s="9">
        <v>0</v>
      </c>
      <c r="L1244" s="9">
        <v>0</v>
      </c>
      <c r="M1244" s="9">
        <v>0</v>
      </c>
      <c r="N1244" s="9">
        <v>184300</v>
      </c>
    </row>
    <row r="1245" spans="1:14" ht="24.75" customHeight="1">
      <c r="A1245" s="10" t="s">
        <v>2937</v>
      </c>
      <c r="B1245" s="10" t="s">
        <v>2938</v>
      </c>
      <c r="C1245" s="7" t="s">
        <v>3227</v>
      </c>
      <c r="D1245" s="10" t="s">
        <v>19</v>
      </c>
      <c r="E1245" s="10" t="s">
        <v>2939</v>
      </c>
      <c r="F1245" s="10" t="s">
        <v>2940</v>
      </c>
      <c r="G1245" s="11">
        <v>44119.521261574075</v>
      </c>
      <c r="H1245" s="11">
        <v>44123.746157407404</v>
      </c>
      <c r="I1245" s="10">
        <v>1160000</v>
      </c>
      <c r="J1245" s="12">
        <v>0</v>
      </c>
      <c r="K1245" s="12">
        <v>0</v>
      </c>
      <c r="L1245" s="12">
        <v>220400</v>
      </c>
      <c r="M1245" s="12">
        <v>0</v>
      </c>
      <c r="N1245" s="12">
        <v>1380400</v>
      </c>
    </row>
    <row r="1246" spans="1:14" ht="24.75" customHeight="1">
      <c r="A1246" s="7" t="s">
        <v>2941</v>
      </c>
      <c r="B1246" s="7" t="s">
        <v>2942</v>
      </c>
      <c r="C1246" s="7" t="s">
        <v>18</v>
      </c>
      <c r="D1246" s="7" t="s">
        <v>16</v>
      </c>
      <c r="E1246" s="7" t="s">
        <v>461</v>
      </c>
      <c r="F1246" s="7" t="s">
        <v>462</v>
      </c>
      <c r="G1246" s="8">
        <v>44119.691087962965</v>
      </c>
      <c r="H1246" s="8">
        <v>44119.69721064815</v>
      </c>
      <c r="I1246" s="7">
        <v>5.4</v>
      </c>
      <c r="J1246" s="9">
        <v>0</v>
      </c>
      <c r="K1246" s="9">
        <v>0</v>
      </c>
      <c r="L1246" s="9">
        <v>0</v>
      </c>
      <c r="M1246" s="9">
        <v>0</v>
      </c>
      <c r="N1246" s="9">
        <v>5.4</v>
      </c>
    </row>
    <row r="1247" spans="1:14" ht="24.75" customHeight="1">
      <c r="A1247" s="10" t="s">
        <v>2943</v>
      </c>
      <c r="B1247" s="10" t="s">
        <v>2944</v>
      </c>
      <c r="C1247" s="10" t="s">
        <v>15</v>
      </c>
      <c r="D1247" s="10" t="s">
        <v>22</v>
      </c>
      <c r="E1247" s="10" t="s">
        <v>2945</v>
      </c>
      <c r="F1247" s="10" t="s">
        <v>2946</v>
      </c>
      <c r="G1247" s="11">
        <v>44120.59694444444</v>
      </c>
      <c r="H1247" s="11">
        <v>44120.63922453704</v>
      </c>
      <c r="I1247" s="10">
        <v>1782500</v>
      </c>
      <c r="J1247" s="12">
        <v>0</v>
      </c>
      <c r="K1247" s="12">
        <v>0</v>
      </c>
      <c r="L1247" s="12">
        <v>338675</v>
      </c>
      <c r="M1247" s="12">
        <v>0</v>
      </c>
      <c r="N1247" s="12">
        <v>2121175</v>
      </c>
    </row>
    <row r="1248" spans="1:14" ht="24.75" customHeight="1">
      <c r="A1248" s="7" t="s">
        <v>2947</v>
      </c>
      <c r="B1248" s="7" t="s">
        <v>2948</v>
      </c>
      <c r="C1248" s="7" t="s">
        <v>18</v>
      </c>
      <c r="D1248" s="7" t="s">
        <v>19</v>
      </c>
      <c r="E1248" s="7" t="s">
        <v>2778</v>
      </c>
      <c r="F1248" s="7" t="s">
        <v>2779</v>
      </c>
      <c r="G1248" s="8">
        <v>44120.67434027778</v>
      </c>
      <c r="H1248" s="8">
        <v>44120.691469907404</v>
      </c>
      <c r="I1248" s="7">
        <v>750</v>
      </c>
      <c r="J1248" s="9">
        <v>0</v>
      </c>
      <c r="K1248" s="9">
        <v>0</v>
      </c>
      <c r="L1248" s="9">
        <v>142.5</v>
      </c>
      <c r="M1248" s="9">
        <v>0</v>
      </c>
      <c r="N1248" s="9">
        <v>892.5</v>
      </c>
    </row>
    <row r="1249" spans="1:14" ht="24.75" customHeight="1">
      <c r="A1249" s="10" t="s">
        <v>2949</v>
      </c>
      <c r="B1249" s="10" t="s">
        <v>2950</v>
      </c>
      <c r="C1249" s="10" t="s">
        <v>18</v>
      </c>
      <c r="D1249" s="10" t="s">
        <v>22</v>
      </c>
      <c r="E1249" s="10" t="s">
        <v>420</v>
      </c>
      <c r="F1249" s="10" t="s">
        <v>421</v>
      </c>
      <c r="G1249" s="11">
        <v>44123.47974537037</v>
      </c>
      <c r="H1249" s="11">
        <v>44123.75802083333</v>
      </c>
      <c r="I1249" s="10">
        <v>1267.2</v>
      </c>
      <c r="J1249" s="12">
        <v>0</v>
      </c>
      <c r="K1249" s="12">
        <v>0</v>
      </c>
      <c r="L1249" s="12">
        <v>240.77</v>
      </c>
      <c r="M1249" s="12">
        <v>0</v>
      </c>
      <c r="N1249" s="12">
        <v>1507.97</v>
      </c>
    </row>
    <row r="1250" spans="1:14" ht="24.75" customHeight="1">
      <c r="A1250" s="7" t="s">
        <v>2951</v>
      </c>
      <c r="B1250" s="7" t="s">
        <v>2952</v>
      </c>
      <c r="C1250" s="7" t="s">
        <v>15</v>
      </c>
      <c r="D1250" s="7" t="s">
        <v>19</v>
      </c>
      <c r="E1250" s="7" t="s">
        <v>155</v>
      </c>
      <c r="F1250" s="7" t="s">
        <v>156</v>
      </c>
      <c r="G1250" s="8">
        <v>44123.51452546296</v>
      </c>
      <c r="H1250" s="8">
        <v>44123.549722222226</v>
      </c>
      <c r="I1250" s="7">
        <v>971368</v>
      </c>
      <c r="J1250" s="9">
        <v>0</v>
      </c>
      <c r="K1250" s="9">
        <v>0</v>
      </c>
      <c r="L1250" s="9">
        <v>184559.92</v>
      </c>
      <c r="M1250" s="9">
        <v>0</v>
      </c>
      <c r="N1250" s="9">
        <v>1155927.92</v>
      </c>
    </row>
    <row r="1251" spans="1:14" ht="24.75" customHeight="1">
      <c r="A1251" s="10" t="s">
        <v>2953</v>
      </c>
      <c r="B1251" s="10" t="s">
        <v>2954</v>
      </c>
      <c r="C1251" s="10" t="s">
        <v>15</v>
      </c>
      <c r="D1251" s="10" t="s">
        <v>16</v>
      </c>
      <c r="E1251" s="10" t="s">
        <v>2955</v>
      </c>
      <c r="F1251" s="10" t="s">
        <v>2956</v>
      </c>
      <c r="G1251" s="11">
        <v>44123.74167824074</v>
      </c>
      <c r="H1251" s="11">
        <v>44124.74224537037</v>
      </c>
      <c r="I1251" s="10">
        <v>1465.2</v>
      </c>
      <c r="J1251" s="12">
        <v>0</v>
      </c>
      <c r="K1251" s="12">
        <v>0</v>
      </c>
      <c r="L1251" s="12">
        <v>0</v>
      </c>
      <c r="M1251" s="12">
        <v>0</v>
      </c>
      <c r="N1251" s="12">
        <v>1465.2</v>
      </c>
    </row>
    <row r="1252" spans="1:14" ht="24.75" customHeight="1">
      <c r="A1252" s="10" t="s">
        <v>2959</v>
      </c>
      <c r="B1252" s="10" t="s">
        <v>2960</v>
      </c>
      <c r="C1252" s="10" t="s">
        <v>18</v>
      </c>
      <c r="D1252" s="10" t="s">
        <v>19</v>
      </c>
      <c r="E1252" s="10" t="s">
        <v>195</v>
      </c>
      <c r="F1252" s="10" t="s">
        <v>196</v>
      </c>
      <c r="G1252" s="11">
        <v>44124.556493055556</v>
      </c>
      <c r="H1252" s="11">
        <v>44124.790914351855</v>
      </c>
      <c r="I1252" s="10">
        <v>5956.9</v>
      </c>
      <c r="J1252" s="12">
        <v>0</v>
      </c>
      <c r="K1252" s="12">
        <v>0</v>
      </c>
      <c r="L1252" s="12">
        <v>1131.81</v>
      </c>
      <c r="M1252" s="12">
        <v>0</v>
      </c>
      <c r="N1252" s="12">
        <v>7088.71</v>
      </c>
    </row>
    <row r="1253" spans="1:14" ht="24.75" customHeight="1">
      <c r="A1253" s="7" t="s">
        <v>2961</v>
      </c>
      <c r="B1253" s="7" t="s">
        <v>2962</v>
      </c>
      <c r="C1253" s="7" t="s">
        <v>18</v>
      </c>
      <c r="D1253" s="7" t="s">
        <v>19</v>
      </c>
      <c r="E1253" s="7" t="s">
        <v>1373</v>
      </c>
      <c r="F1253" s="7" t="s">
        <v>1374</v>
      </c>
      <c r="G1253" s="8">
        <v>44126.68949074074</v>
      </c>
      <c r="H1253" s="8">
        <v>44126.696122685185</v>
      </c>
      <c r="I1253" s="7">
        <v>21840</v>
      </c>
      <c r="J1253" s="9">
        <v>873.6</v>
      </c>
      <c r="K1253" s="9">
        <v>0</v>
      </c>
      <c r="L1253" s="9">
        <v>3983.62</v>
      </c>
      <c r="M1253" s="9">
        <v>0</v>
      </c>
      <c r="N1253" s="9">
        <v>24950.02</v>
      </c>
    </row>
    <row r="1254" spans="1:14" ht="24.75" customHeight="1">
      <c r="A1254" s="7" t="s">
        <v>2965</v>
      </c>
      <c r="B1254" s="7" t="s">
        <v>2966</v>
      </c>
      <c r="C1254" s="7" t="s">
        <v>18</v>
      </c>
      <c r="D1254" s="7" t="s">
        <v>19</v>
      </c>
      <c r="E1254" s="7" t="s">
        <v>2804</v>
      </c>
      <c r="F1254" s="7" t="s">
        <v>2805</v>
      </c>
      <c r="G1254" s="8">
        <v>44127.414722222224</v>
      </c>
      <c r="H1254" s="8">
        <v>44127.4503587963</v>
      </c>
      <c r="I1254" s="7">
        <v>24820000</v>
      </c>
      <c r="J1254" s="9">
        <v>3723000</v>
      </c>
      <c r="K1254" s="9">
        <v>0</v>
      </c>
      <c r="L1254" s="9">
        <v>0</v>
      </c>
      <c r="M1254" s="9">
        <v>0</v>
      </c>
      <c r="N1254" s="9">
        <v>21097000</v>
      </c>
    </row>
    <row r="1255" spans="1:14" ht="24.75" customHeight="1">
      <c r="A1255" s="10" t="s">
        <v>2967</v>
      </c>
      <c r="B1255" s="10" t="s">
        <v>2968</v>
      </c>
      <c r="C1255" s="10" t="s">
        <v>18</v>
      </c>
      <c r="D1255" s="10" t="s">
        <v>19</v>
      </c>
      <c r="E1255" s="10" t="s">
        <v>1357</v>
      </c>
      <c r="F1255" s="10" t="s">
        <v>1358</v>
      </c>
      <c r="G1255" s="11">
        <v>44127.64451388889</v>
      </c>
      <c r="H1255" s="11">
        <v>44127.668587962966</v>
      </c>
      <c r="I1255" s="10">
        <v>7106.72</v>
      </c>
      <c r="J1255" s="12">
        <v>142.13</v>
      </c>
      <c r="K1255" s="12">
        <v>0</v>
      </c>
      <c r="L1255" s="12">
        <v>1323.27</v>
      </c>
      <c r="M1255" s="12">
        <v>0</v>
      </c>
      <c r="N1255" s="12">
        <v>8287.86</v>
      </c>
    </row>
    <row r="1256" spans="1:14" ht="24.75" customHeight="1">
      <c r="A1256" s="7" t="s">
        <v>2969</v>
      </c>
      <c r="B1256" s="7" t="s">
        <v>2970</v>
      </c>
      <c r="C1256" s="7" t="s">
        <v>18</v>
      </c>
      <c r="D1256" s="7" t="s">
        <v>19</v>
      </c>
      <c r="E1256" s="7" t="s">
        <v>2971</v>
      </c>
      <c r="F1256" s="7" t="s">
        <v>2972</v>
      </c>
      <c r="G1256" s="8">
        <v>44127.735659722224</v>
      </c>
      <c r="H1256" s="8">
        <v>44127.75084490741</v>
      </c>
      <c r="I1256" s="7">
        <v>3136648</v>
      </c>
      <c r="J1256" s="9">
        <v>0</v>
      </c>
      <c r="K1256" s="9">
        <v>0</v>
      </c>
      <c r="L1256" s="9">
        <v>595963</v>
      </c>
      <c r="M1256" s="9">
        <v>0</v>
      </c>
      <c r="N1256" s="9">
        <v>3732611</v>
      </c>
    </row>
    <row r="1257" spans="1:14" ht="24.75" customHeight="1">
      <c r="A1257" s="10" t="s">
        <v>2973</v>
      </c>
      <c r="B1257" s="10" t="s">
        <v>2974</v>
      </c>
      <c r="C1257" s="10" t="s">
        <v>18</v>
      </c>
      <c r="D1257" s="10" t="s">
        <v>19</v>
      </c>
      <c r="E1257" s="10" t="s">
        <v>61</v>
      </c>
      <c r="F1257" s="10" t="s">
        <v>62</v>
      </c>
      <c r="G1257" s="11">
        <v>44130.6716087963</v>
      </c>
      <c r="H1257" s="11">
        <v>44130.684907407405</v>
      </c>
      <c r="I1257" s="10">
        <v>190000</v>
      </c>
      <c r="J1257" s="12">
        <v>19000</v>
      </c>
      <c r="K1257" s="12">
        <v>0</v>
      </c>
      <c r="L1257" s="12">
        <v>0</v>
      </c>
      <c r="M1257" s="12">
        <v>0</v>
      </c>
      <c r="N1257" s="12">
        <v>171000</v>
      </c>
    </row>
    <row r="1258" spans="1:14" ht="24.75" customHeight="1">
      <c r="A1258" s="7" t="s">
        <v>2975</v>
      </c>
      <c r="B1258" s="7" t="s">
        <v>2976</v>
      </c>
      <c r="C1258" s="7" t="s">
        <v>18</v>
      </c>
      <c r="D1258" s="7" t="s">
        <v>19</v>
      </c>
      <c r="E1258" s="7" t="s">
        <v>92</v>
      </c>
      <c r="F1258" s="7" t="s">
        <v>93</v>
      </c>
      <c r="G1258" s="8">
        <v>44131.81949074074</v>
      </c>
      <c r="H1258" s="8">
        <v>44131.82802083333</v>
      </c>
      <c r="I1258" s="7">
        <v>3.5</v>
      </c>
      <c r="J1258" s="9">
        <v>0</v>
      </c>
      <c r="K1258" s="9">
        <v>0</v>
      </c>
      <c r="L1258" s="9">
        <v>0</v>
      </c>
      <c r="M1258" s="9">
        <v>0</v>
      </c>
      <c r="N1258" s="9">
        <v>3.5</v>
      </c>
    </row>
    <row r="1259" spans="1:14" ht="24.75" customHeight="1">
      <c r="A1259" s="10" t="s">
        <v>2977</v>
      </c>
      <c r="B1259" s="10" t="s">
        <v>2978</v>
      </c>
      <c r="C1259" s="10" t="s">
        <v>15</v>
      </c>
      <c r="D1259" s="10" t="s">
        <v>19</v>
      </c>
      <c r="E1259" s="10" t="s">
        <v>20</v>
      </c>
      <c r="F1259" s="10" t="s">
        <v>21</v>
      </c>
      <c r="G1259" s="11">
        <v>44132.808333333334</v>
      </c>
      <c r="H1259" s="11">
        <v>44133.019537037035</v>
      </c>
      <c r="I1259" s="10">
        <v>5000000</v>
      </c>
      <c r="J1259" s="12">
        <v>0</v>
      </c>
      <c r="K1259" s="12">
        <v>0</v>
      </c>
      <c r="L1259" s="12">
        <v>0</v>
      </c>
      <c r="M1259" s="12">
        <v>0</v>
      </c>
      <c r="N1259" s="12">
        <v>5000000</v>
      </c>
    </row>
    <row r="1260" spans="1:14" ht="24.75" customHeight="1">
      <c r="A1260" s="7" t="s">
        <v>2979</v>
      </c>
      <c r="B1260" s="7" t="s">
        <v>2980</v>
      </c>
      <c r="C1260" s="7" t="s">
        <v>18</v>
      </c>
      <c r="D1260" s="7" t="s">
        <v>16</v>
      </c>
      <c r="E1260" s="7" t="s">
        <v>420</v>
      </c>
      <c r="F1260" s="7" t="s">
        <v>421</v>
      </c>
      <c r="G1260" s="8">
        <v>44134.5418287037</v>
      </c>
      <c r="H1260" s="8">
        <v>44134.56579861111</v>
      </c>
      <c r="I1260" s="7">
        <v>16722.24</v>
      </c>
      <c r="J1260" s="9">
        <v>0</v>
      </c>
      <c r="K1260" s="9">
        <v>0</v>
      </c>
      <c r="L1260" s="9">
        <v>3177.23</v>
      </c>
      <c r="M1260" s="9">
        <v>0</v>
      </c>
      <c r="N1260" s="9">
        <v>19899.47</v>
      </c>
    </row>
    <row r="1261" spans="1:14" ht="24.75" customHeight="1">
      <c r="A1261" s="10" t="s">
        <v>2981</v>
      </c>
      <c r="B1261" s="10" t="s">
        <v>2982</v>
      </c>
      <c r="C1261" s="10" t="s">
        <v>18</v>
      </c>
      <c r="D1261" s="10" t="s">
        <v>19</v>
      </c>
      <c r="E1261" s="10" t="s">
        <v>92</v>
      </c>
      <c r="F1261" s="10" t="s">
        <v>93</v>
      </c>
      <c r="G1261" s="11">
        <v>44134.71481481481</v>
      </c>
      <c r="H1261" s="11">
        <v>44134.73673611111</v>
      </c>
      <c r="I1261" s="10">
        <v>3.5</v>
      </c>
      <c r="J1261" s="12">
        <v>0</v>
      </c>
      <c r="K1261" s="12">
        <v>0</v>
      </c>
      <c r="L1261" s="12">
        <v>0</v>
      </c>
      <c r="M1261" s="12">
        <v>0</v>
      </c>
      <c r="N1261" s="12">
        <v>3.5</v>
      </c>
    </row>
    <row r="1262" spans="1:14" ht="24.75" customHeight="1">
      <c r="A1262" s="7" t="s">
        <v>2983</v>
      </c>
      <c r="B1262" s="7" t="s">
        <v>2984</v>
      </c>
      <c r="C1262" s="7" t="s">
        <v>15</v>
      </c>
      <c r="D1262" s="7" t="s">
        <v>19</v>
      </c>
      <c r="E1262" s="7" t="s">
        <v>2985</v>
      </c>
      <c r="F1262" s="7">
        <v>721584584</v>
      </c>
      <c r="G1262" s="8">
        <v>44137.41447916667</v>
      </c>
      <c r="H1262" s="8">
        <v>44137.454872685186</v>
      </c>
      <c r="I1262" s="7">
        <v>4678.2</v>
      </c>
      <c r="J1262" s="9">
        <v>0</v>
      </c>
      <c r="K1262" s="9">
        <v>0</v>
      </c>
      <c r="L1262" s="9">
        <v>0</v>
      </c>
      <c r="M1262" s="9">
        <v>0</v>
      </c>
      <c r="N1262" s="9">
        <v>4678.2</v>
      </c>
    </row>
    <row r="1263" spans="1:14" ht="24.75" customHeight="1">
      <c r="A1263" s="10" t="s">
        <v>2986</v>
      </c>
      <c r="B1263" s="10" t="s">
        <v>2987</v>
      </c>
      <c r="C1263" s="10" t="s">
        <v>15</v>
      </c>
      <c r="D1263" s="10" t="s">
        <v>19</v>
      </c>
      <c r="E1263" s="10" t="s">
        <v>2988</v>
      </c>
      <c r="F1263" s="10" t="s">
        <v>2989</v>
      </c>
      <c r="G1263" s="11">
        <v>44140.65416666667</v>
      </c>
      <c r="H1263" s="11">
        <v>44176.689039351855</v>
      </c>
      <c r="I1263" s="10">
        <v>17518222</v>
      </c>
      <c r="J1263" s="12">
        <v>0</v>
      </c>
      <c r="K1263" s="12">
        <v>0</v>
      </c>
      <c r="L1263" s="12">
        <v>0</v>
      </c>
      <c r="M1263" s="12">
        <v>0</v>
      </c>
      <c r="N1263" s="12">
        <v>17518222</v>
      </c>
    </row>
    <row r="1264" spans="1:14" ht="24.75" customHeight="1">
      <c r="A1264" s="7" t="s">
        <v>2990</v>
      </c>
      <c r="B1264" s="7" t="s">
        <v>2991</v>
      </c>
      <c r="C1264" s="7" t="s">
        <v>18</v>
      </c>
      <c r="D1264" s="7" t="s">
        <v>16</v>
      </c>
      <c r="E1264" s="7" t="s">
        <v>125</v>
      </c>
      <c r="F1264" s="7" t="s">
        <v>126</v>
      </c>
      <c r="G1264" s="8">
        <v>44144.45449074074</v>
      </c>
      <c r="H1264" s="8">
        <v>44144.45822916667</v>
      </c>
      <c r="I1264" s="7">
        <v>160000</v>
      </c>
      <c r="J1264" s="9">
        <v>3200</v>
      </c>
      <c r="K1264" s="9">
        <v>0</v>
      </c>
      <c r="L1264" s="9">
        <v>29792</v>
      </c>
      <c r="M1264" s="9">
        <v>0</v>
      </c>
      <c r="N1264" s="9">
        <v>186592</v>
      </c>
    </row>
    <row r="1265" spans="1:14" ht="24.75" customHeight="1">
      <c r="A1265" s="10" t="s">
        <v>2992</v>
      </c>
      <c r="B1265" s="10" t="s">
        <v>2993</v>
      </c>
      <c r="C1265" s="10" t="s">
        <v>18</v>
      </c>
      <c r="D1265" s="10" t="s">
        <v>16</v>
      </c>
      <c r="E1265" s="10" t="s">
        <v>1343</v>
      </c>
      <c r="F1265" s="10" t="s">
        <v>1344</v>
      </c>
      <c r="G1265" s="11">
        <v>44144.5103125</v>
      </c>
      <c r="H1265" s="11">
        <v>44144.5171875</v>
      </c>
      <c r="I1265" s="10">
        <v>655200</v>
      </c>
      <c r="J1265" s="12">
        <v>98280</v>
      </c>
      <c r="K1265" s="12">
        <v>0</v>
      </c>
      <c r="L1265" s="12">
        <v>0</v>
      </c>
      <c r="M1265" s="12">
        <v>0</v>
      </c>
      <c r="N1265" s="12">
        <v>556920</v>
      </c>
    </row>
    <row r="1266" spans="1:14" ht="24.75" customHeight="1">
      <c r="A1266" s="7" t="s">
        <v>2994</v>
      </c>
      <c r="B1266" s="7" t="s">
        <v>2995</v>
      </c>
      <c r="C1266" s="7" t="s">
        <v>18</v>
      </c>
      <c r="D1266" s="7" t="s">
        <v>16</v>
      </c>
      <c r="E1266" s="7" t="s">
        <v>92</v>
      </c>
      <c r="F1266" s="7" t="s">
        <v>93</v>
      </c>
      <c r="G1266" s="8">
        <v>44148.487442129626</v>
      </c>
      <c r="H1266" s="8">
        <v>44148.49327546296</v>
      </c>
      <c r="I1266" s="7">
        <v>3.5</v>
      </c>
      <c r="J1266" s="9">
        <v>0</v>
      </c>
      <c r="K1266" s="9">
        <v>0</v>
      </c>
      <c r="L1266" s="9">
        <v>0</v>
      </c>
      <c r="M1266" s="9">
        <v>0</v>
      </c>
      <c r="N1266" s="9">
        <v>3.5</v>
      </c>
    </row>
    <row r="1267" spans="1:14" ht="24.75" customHeight="1">
      <c r="A1267" s="10" t="s">
        <v>2996</v>
      </c>
      <c r="B1267" s="10" t="s">
        <v>2997</v>
      </c>
      <c r="C1267" s="10" t="s">
        <v>18</v>
      </c>
      <c r="D1267" s="10" t="s">
        <v>16</v>
      </c>
      <c r="E1267" s="10" t="s">
        <v>2998</v>
      </c>
      <c r="F1267" s="10" t="s">
        <v>2999</v>
      </c>
      <c r="G1267" s="11">
        <v>44151.466215277775</v>
      </c>
      <c r="H1267" s="11">
        <v>44151.55347222222</v>
      </c>
      <c r="I1267" s="10">
        <v>2415</v>
      </c>
      <c r="J1267" s="12">
        <v>54.34</v>
      </c>
      <c r="K1267" s="12">
        <v>0</v>
      </c>
      <c r="L1267" s="12">
        <v>448.53</v>
      </c>
      <c r="M1267" s="12">
        <v>0</v>
      </c>
      <c r="N1267" s="12">
        <v>2809.19</v>
      </c>
    </row>
    <row r="1268" spans="1:14" ht="24.75" customHeight="1">
      <c r="A1268" s="7" t="s">
        <v>3000</v>
      </c>
      <c r="B1268" s="7" t="s">
        <v>3001</v>
      </c>
      <c r="C1268" s="7" t="s">
        <v>18</v>
      </c>
      <c r="D1268" s="7" t="s">
        <v>19</v>
      </c>
      <c r="E1268" s="7" t="s">
        <v>2911</v>
      </c>
      <c r="F1268" s="7" t="s">
        <v>2912</v>
      </c>
      <c r="G1268" s="8">
        <v>44153.642696759256</v>
      </c>
      <c r="H1268" s="8">
        <v>44153.684270833335</v>
      </c>
      <c r="I1268" s="7">
        <v>3240</v>
      </c>
      <c r="J1268" s="9">
        <v>32.4</v>
      </c>
      <c r="K1268" s="9">
        <v>0</v>
      </c>
      <c r="L1268" s="9">
        <v>609.44</v>
      </c>
      <c r="M1268" s="9">
        <v>0</v>
      </c>
      <c r="N1268" s="9">
        <v>3817.04</v>
      </c>
    </row>
    <row r="1269" spans="1:14" ht="24.75" customHeight="1">
      <c r="A1269" s="10" t="s">
        <v>3002</v>
      </c>
      <c r="B1269" s="10" t="s">
        <v>3003</v>
      </c>
      <c r="C1269" s="10" t="s">
        <v>18</v>
      </c>
      <c r="D1269" s="10" t="s">
        <v>16</v>
      </c>
      <c r="E1269" s="10" t="s">
        <v>2450</v>
      </c>
      <c r="F1269" s="10" t="s">
        <v>2451</v>
      </c>
      <c r="G1269" s="11">
        <v>44154.54518518518</v>
      </c>
      <c r="H1269" s="11">
        <v>44154.55034722222</v>
      </c>
      <c r="I1269" s="10">
        <v>9304.5</v>
      </c>
      <c r="J1269" s="12">
        <v>93.05</v>
      </c>
      <c r="K1269" s="12">
        <v>0</v>
      </c>
      <c r="L1269" s="12">
        <v>1750.18</v>
      </c>
      <c r="M1269" s="12">
        <v>0</v>
      </c>
      <c r="N1269" s="12">
        <v>10961.63</v>
      </c>
    </row>
    <row r="1270" spans="1:14" ht="24.75" customHeight="1">
      <c r="A1270" s="7" t="s">
        <v>3004</v>
      </c>
      <c r="B1270" s="7" t="s">
        <v>3005</v>
      </c>
      <c r="C1270" s="7" t="s">
        <v>18</v>
      </c>
      <c r="D1270" s="7" t="s">
        <v>16</v>
      </c>
      <c r="E1270" s="7" t="s">
        <v>195</v>
      </c>
      <c r="F1270" s="7" t="s">
        <v>196</v>
      </c>
      <c r="G1270" s="8">
        <v>44155.65987268519</v>
      </c>
      <c r="H1270" s="8">
        <v>44155.663935185185</v>
      </c>
      <c r="I1270" s="7">
        <v>2054.4</v>
      </c>
      <c r="J1270" s="9">
        <v>0</v>
      </c>
      <c r="K1270" s="9">
        <v>0</v>
      </c>
      <c r="L1270" s="9">
        <v>390.34</v>
      </c>
      <c r="M1270" s="9">
        <v>0</v>
      </c>
      <c r="N1270" s="9">
        <v>2444.74</v>
      </c>
    </row>
    <row r="1271" spans="1:14" ht="24.75" customHeight="1">
      <c r="A1271" s="10" t="s">
        <v>3006</v>
      </c>
      <c r="B1271" s="10" t="s">
        <v>3007</v>
      </c>
      <c r="C1271" s="10" t="s">
        <v>18</v>
      </c>
      <c r="D1271" s="10" t="s">
        <v>16</v>
      </c>
      <c r="E1271" s="10" t="s">
        <v>28</v>
      </c>
      <c r="F1271" s="10" t="s">
        <v>29</v>
      </c>
      <c r="G1271" s="11">
        <v>44160.56565972222</v>
      </c>
      <c r="H1271" s="11">
        <v>44160.711018518516</v>
      </c>
      <c r="I1271" s="10">
        <v>10000000</v>
      </c>
      <c r="J1271" s="12">
        <v>0</v>
      </c>
      <c r="K1271" s="12">
        <v>0</v>
      </c>
      <c r="L1271" s="12">
        <v>0</v>
      </c>
      <c r="M1271" s="12">
        <v>0</v>
      </c>
      <c r="N1271" s="12">
        <v>10000000</v>
      </c>
    </row>
    <row r="1272" spans="1:14" ht="24.75" customHeight="1">
      <c r="A1272" s="7" t="s">
        <v>3008</v>
      </c>
      <c r="B1272" s="7" t="s">
        <v>3009</v>
      </c>
      <c r="C1272" s="7" t="s">
        <v>18</v>
      </c>
      <c r="D1272" s="7" t="s">
        <v>22</v>
      </c>
      <c r="E1272" s="7" t="s">
        <v>420</v>
      </c>
      <c r="F1272" s="7" t="s">
        <v>421</v>
      </c>
      <c r="G1272" s="8">
        <v>44162.50331018519</v>
      </c>
      <c r="H1272" s="8">
        <v>44162.50513888889</v>
      </c>
      <c r="I1272" s="7">
        <v>19981.92</v>
      </c>
      <c r="J1272" s="9">
        <v>0</v>
      </c>
      <c r="K1272" s="9">
        <v>0</v>
      </c>
      <c r="L1272" s="9">
        <v>3796.56</v>
      </c>
      <c r="M1272" s="9">
        <v>0</v>
      </c>
      <c r="N1272" s="9">
        <v>23778.48</v>
      </c>
    </row>
    <row r="1273" spans="1:14" ht="24.75" customHeight="1">
      <c r="A1273" s="10" t="s">
        <v>3010</v>
      </c>
      <c r="B1273" s="10" t="s">
        <v>3011</v>
      </c>
      <c r="C1273" s="10" t="s">
        <v>18</v>
      </c>
      <c r="D1273" s="10" t="s">
        <v>16</v>
      </c>
      <c r="E1273" s="10" t="s">
        <v>107</v>
      </c>
      <c r="F1273" s="10" t="s">
        <v>108</v>
      </c>
      <c r="G1273" s="11">
        <v>44164.55648148148</v>
      </c>
      <c r="H1273" s="11">
        <v>44164.558912037035</v>
      </c>
      <c r="I1273" s="10">
        <v>3.3</v>
      </c>
      <c r="J1273" s="12">
        <v>0</v>
      </c>
      <c r="K1273" s="12">
        <v>0</v>
      </c>
      <c r="L1273" s="12">
        <v>0</v>
      </c>
      <c r="M1273" s="12">
        <v>0</v>
      </c>
      <c r="N1273" s="12">
        <v>3.3</v>
      </c>
    </row>
    <row r="1274" spans="1:14" ht="24.75" customHeight="1">
      <c r="A1274" s="7" t="s">
        <v>3012</v>
      </c>
      <c r="B1274" s="7" t="s">
        <v>3013</v>
      </c>
      <c r="C1274" s="7" t="s">
        <v>18</v>
      </c>
      <c r="D1274" s="7" t="s">
        <v>16</v>
      </c>
      <c r="E1274" s="7" t="s">
        <v>107</v>
      </c>
      <c r="F1274" s="7" t="s">
        <v>108</v>
      </c>
      <c r="G1274" s="8">
        <v>44165.594201388885</v>
      </c>
      <c r="H1274" s="8">
        <v>44165.59846064815</v>
      </c>
      <c r="I1274" s="7">
        <v>3.3</v>
      </c>
      <c r="J1274" s="9">
        <v>0</v>
      </c>
      <c r="K1274" s="9">
        <v>0</v>
      </c>
      <c r="L1274" s="9">
        <v>0</v>
      </c>
      <c r="M1274" s="9">
        <v>0</v>
      </c>
      <c r="N1274" s="9">
        <v>3.3</v>
      </c>
    </row>
    <row r="1275" spans="1:14" ht="24.75" customHeight="1">
      <c r="A1275" s="10" t="s">
        <v>3014</v>
      </c>
      <c r="B1275" s="10" t="s">
        <v>3015</v>
      </c>
      <c r="C1275" s="10" t="s">
        <v>15</v>
      </c>
      <c r="D1275" s="10" t="s">
        <v>19</v>
      </c>
      <c r="E1275" s="10" t="s">
        <v>129</v>
      </c>
      <c r="F1275" s="10" t="s">
        <v>130</v>
      </c>
      <c r="G1275" s="11">
        <v>44165.63964120371</v>
      </c>
      <c r="H1275" s="11">
        <v>44176.39732638889</v>
      </c>
      <c r="I1275" s="10">
        <v>2400000</v>
      </c>
      <c r="J1275" s="12">
        <v>0</v>
      </c>
      <c r="K1275" s="12">
        <v>0</v>
      </c>
      <c r="L1275" s="12">
        <v>456000</v>
      </c>
      <c r="M1275" s="12">
        <v>0</v>
      </c>
      <c r="N1275" s="12">
        <v>2856000</v>
      </c>
    </row>
    <row r="1276" spans="1:14" ht="24.75" customHeight="1">
      <c r="A1276" s="7" t="s">
        <v>3016</v>
      </c>
      <c r="B1276" s="7" t="s">
        <v>3017</v>
      </c>
      <c r="C1276" s="7" t="s">
        <v>18</v>
      </c>
      <c r="D1276" s="7" t="s">
        <v>16</v>
      </c>
      <c r="E1276" s="7" t="s">
        <v>3018</v>
      </c>
      <c r="F1276" s="7" t="s">
        <v>3019</v>
      </c>
      <c r="G1276" s="8">
        <v>44167.713854166665</v>
      </c>
      <c r="H1276" s="8">
        <v>44167.71607638889</v>
      </c>
      <c r="I1276" s="7">
        <v>341.6</v>
      </c>
      <c r="J1276" s="9">
        <v>0</v>
      </c>
      <c r="K1276" s="9">
        <v>0</v>
      </c>
      <c r="L1276" s="9">
        <v>64.9</v>
      </c>
      <c r="M1276" s="9">
        <v>0</v>
      </c>
      <c r="N1276" s="9">
        <v>406.5</v>
      </c>
    </row>
    <row r="1277" spans="1:14" ht="24.75" customHeight="1">
      <c r="A1277" s="10" t="s">
        <v>3020</v>
      </c>
      <c r="B1277" s="10" t="s">
        <v>3021</v>
      </c>
      <c r="C1277" s="10" t="s">
        <v>18</v>
      </c>
      <c r="D1277" s="10" t="s">
        <v>16</v>
      </c>
      <c r="E1277" s="10" t="s">
        <v>2998</v>
      </c>
      <c r="F1277" s="10" t="s">
        <v>2999</v>
      </c>
      <c r="G1277" s="11">
        <v>44167.7162962963</v>
      </c>
      <c r="H1277" s="11">
        <v>44167.718148148146</v>
      </c>
      <c r="I1277" s="10">
        <v>2010</v>
      </c>
      <c r="J1277" s="12">
        <v>45.23</v>
      </c>
      <c r="K1277" s="12">
        <v>0</v>
      </c>
      <c r="L1277" s="12">
        <v>373.31</v>
      </c>
      <c r="M1277" s="12">
        <v>0</v>
      </c>
      <c r="N1277" s="12">
        <v>2338.08</v>
      </c>
    </row>
    <row r="1278" spans="1:14" ht="24.75" customHeight="1">
      <c r="A1278" s="7" t="s">
        <v>3022</v>
      </c>
      <c r="B1278" s="7" t="s">
        <v>3023</v>
      </c>
      <c r="C1278" s="7" t="s">
        <v>18</v>
      </c>
      <c r="D1278" s="7" t="s">
        <v>16</v>
      </c>
      <c r="E1278" s="7" t="s">
        <v>1992</v>
      </c>
      <c r="F1278" s="7" t="s">
        <v>1993</v>
      </c>
      <c r="G1278" s="8">
        <v>44167.720671296294</v>
      </c>
      <c r="H1278" s="8">
        <v>44167.72298611111</v>
      </c>
      <c r="I1278" s="7">
        <v>3660</v>
      </c>
      <c r="J1278" s="9">
        <v>36.6</v>
      </c>
      <c r="K1278" s="9">
        <v>0</v>
      </c>
      <c r="L1278" s="9">
        <v>688.45</v>
      </c>
      <c r="M1278" s="9">
        <v>0</v>
      </c>
      <c r="N1278" s="9">
        <v>4311.85</v>
      </c>
    </row>
    <row r="1279" spans="1:14" ht="24.75" customHeight="1">
      <c r="A1279" s="7" t="s">
        <v>3026</v>
      </c>
      <c r="B1279" s="7" t="s">
        <v>3027</v>
      </c>
      <c r="C1279" s="7" t="s">
        <v>18</v>
      </c>
      <c r="D1279" s="7" t="s">
        <v>16</v>
      </c>
      <c r="E1279" s="7" t="s">
        <v>3024</v>
      </c>
      <c r="F1279" s="7" t="s">
        <v>3025</v>
      </c>
      <c r="G1279" s="8">
        <v>44167.73234953704</v>
      </c>
      <c r="H1279" s="8">
        <v>44167.73642361111</v>
      </c>
      <c r="I1279" s="7">
        <v>19019.7</v>
      </c>
      <c r="J1279" s="9">
        <v>0</v>
      </c>
      <c r="K1279" s="9">
        <v>0</v>
      </c>
      <c r="L1279" s="9">
        <v>3613.74</v>
      </c>
      <c r="M1279" s="9">
        <v>0</v>
      </c>
      <c r="N1279" s="9">
        <v>22633.44</v>
      </c>
    </row>
    <row r="1280" spans="1:14" ht="24.75" customHeight="1">
      <c r="A1280" s="10" t="s">
        <v>3028</v>
      </c>
      <c r="B1280" s="10" t="s">
        <v>3029</v>
      </c>
      <c r="C1280" s="10" t="s">
        <v>18</v>
      </c>
      <c r="D1280" s="10" t="s">
        <v>16</v>
      </c>
      <c r="E1280" s="10" t="s">
        <v>3024</v>
      </c>
      <c r="F1280" s="10" t="s">
        <v>3025</v>
      </c>
      <c r="G1280" s="11">
        <v>44168.60979166667</v>
      </c>
      <c r="H1280" s="11">
        <v>44168.61269675926</v>
      </c>
      <c r="I1280" s="10">
        <v>4154.64</v>
      </c>
      <c r="J1280" s="12">
        <v>0</v>
      </c>
      <c r="K1280" s="12">
        <v>0</v>
      </c>
      <c r="L1280" s="12">
        <v>789.38</v>
      </c>
      <c r="M1280" s="12">
        <v>0</v>
      </c>
      <c r="N1280" s="12">
        <v>4944.02</v>
      </c>
    </row>
    <row r="1281" spans="1:14" ht="24.75" customHeight="1">
      <c r="A1281" s="7" t="s">
        <v>3030</v>
      </c>
      <c r="B1281" s="7" t="s">
        <v>3031</v>
      </c>
      <c r="C1281" s="7" t="s">
        <v>18</v>
      </c>
      <c r="D1281" s="7" t="s">
        <v>19</v>
      </c>
      <c r="E1281" s="7" t="s">
        <v>2517</v>
      </c>
      <c r="F1281" s="7" t="s">
        <v>2518</v>
      </c>
      <c r="G1281" s="8">
        <v>44169.47642361111</v>
      </c>
      <c r="H1281" s="8">
        <v>44169.500393518516</v>
      </c>
      <c r="I1281" s="7">
        <v>7680</v>
      </c>
      <c r="J1281" s="9">
        <v>0</v>
      </c>
      <c r="K1281" s="9">
        <v>0</v>
      </c>
      <c r="L1281" s="9">
        <v>1459.2</v>
      </c>
      <c r="M1281" s="9">
        <v>0</v>
      </c>
      <c r="N1281" s="9">
        <v>9139.2</v>
      </c>
    </row>
    <row r="1282" spans="1:14" ht="24.75" customHeight="1">
      <c r="A1282" s="10" t="s">
        <v>3032</v>
      </c>
      <c r="B1282" s="10" t="s">
        <v>3033</v>
      </c>
      <c r="C1282" s="10" t="s">
        <v>18</v>
      </c>
      <c r="D1282" s="10" t="s">
        <v>16</v>
      </c>
      <c r="E1282" s="10" t="s">
        <v>125</v>
      </c>
      <c r="F1282" s="10" t="s">
        <v>126</v>
      </c>
      <c r="G1282" s="11">
        <v>44169.65728009259</v>
      </c>
      <c r="H1282" s="11">
        <v>44169.66092592593</v>
      </c>
      <c r="I1282" s="10">
        <v>90000</v>
      </c>
      <c r="J1282" s="12">
        <v>0</v>
      </c>
      <c r="K1282" s="12">
        <v>0</v>
      </c>
      <c r="L1282" s="12">
        <v>17100</v>
      </c>
      <c r="M1282" s="12">
        <v>0</v>
      </c>
      <c r="N1282" s="12">
        <v>107100</v>
      </c>
    </row>
    <row r="1283" spans="1:14" ht="24.75" customHeight="1">
      <c r="A1283" s="7" t="s">
        <v>3034</v>
      </c>
      <c r="B1283" s="7" t="s">
        <v>3035</v>
      </c>
      <c r="C1283" s="7" t="s">
        <v>18</v>
      </c>
      <c r="D1283" s="7" t="s">
        <v>16</v>
      </c>
      <c r="E1283" s="7" t="s">
        <v>107</v>
      </c>
      <c r="F1283" s="7" t="s">
        <v>108</v>
      </c>
      <c r="G1283" s="8">
        <v>44174.6821412037</v>
      </c>
      <c r="H1283" s="8">
        <v>44174.68388888889</v>
      </c>
      <c r="I1283" s="7">
        <v>3.3</v>
      </c>
      <c r="J1283" s="9">
        <v>0</v>
      </c>
      <c r="K1283" s="9">
        <v>0</v>
      </c>
      <c r="L1283" s="9">
        <v>0</v>
      </c>
      <c r="M1283" s="9">
        <v>0</v>
      </c>
      <c r="N1283" s="9">
        <v>3.3</v>
      </c>
    </row>
    <row r="1284" spans="1:14" ht="24.75" customHeight="1">
      <c r="A1284" s="10" t="s">
        <v>3036</v>
      </c>
      <c r="B1284" s="10" t="s">
        <v>3037</v>
      </c>
      <c r="C1284" s="10" t="s">
        <v>18</v>
      </c>
      <c r="D1284" s="10" t="s">
        <v>16</v>
      </c>
      <c r="E1284" s="10" t="s">
        <v>461</v>
      </c>
      <c r="F1284" s="10" t="s">
        <v>462</v>
      </c>
      <c r="G1284" s="11">
        <v>44174.69962962963</v>
      </c>
      <c r="H1284" s="11">
        <v>44174.70340277778</v>
      </c>
      <c r="I1284" s="10">
        <v>1834</v>
      </c>
      <c r="J1284" s="12">
        <v>0</v>
      </c>
      <c r="K1284" s="12">
        <v>0</v>
      </c>
      <c r="L1284" s="12">
        <v>348.46</v>
      </c>
      <c r="M1284" s="12">
        <v>0</v>
      </c>
      <c r="N1284" s="12">
        <v>2182.46</v>
      </c>
    </row>
    <row r="1285" spans="1:14" ht="24.75" customHeight="1">
      <c r="A1285" s="7" t="s">
        <v>3038</v>
      </c>
      <c r="B1285" s="7" t="s">
        <v>3039</v>
      </c>
      <c r="C1285" s="7" t="s">
        <v>15</v>
      </c>
      <c r="D1285" s="7" t="s">
        <v>16</v>
      </c>
      <c r="E1285" s="7" t="s">
        <v>107</v>
      </c>
      <c r="F1285" s="7" t="s">
        <v>108</v>
      </c>
      <c r="G1285" s="8">
        <v>44175.4194212963</v>
      </c>
      <c r="H1285" s="8">
        <v>44193.73799768519</v>
      </c>
      <c r="I1285" s="7">
        <v>2240000</v>
      </c>
      <c r="J1285" s="9">
        <v>0</v>
      </c>
      <c r="K1285" s="9">
        <v>0</v>
      </c>
      <c r="L1285" s="9">
        <v>425600</v>
      </c>
      <c r="M1285" s="9">
        <v>0</v>
      </c>
      <c r="N1285" s="9">
        <v>2665600</v>
      </c>
    </row>
    <row r="1286" spans="1:14" ht="24.75" customHeight="1">
      <c r="A1286" s="7" t="s">
        <v>3040</v>
      </c>
      <c r="B1286" s="7" t="s">
        <v>3041</v>
      </c>
      <c r="C1286" s="7" t="s">
        <v>18</v>
      </c>
      <c r="D1286" s="7" t="s">
        <v>16</v>
      </c>
      <c r="E1286" s="7" t="s">
        <v>105</v>
      </c>
      <c r="F1286" s="7" t="s">
        <v>106</v>
      </c>
      <c r="G1286" s="8">
        <v>44179.56013888889</v>
      </c>
      <c r="H1286" s="8">
        <v>44179.56317129629</v>
      </c>
      <c r="I1286" s="7">
        <v>46</v>
      </c>
      <c r="J1286" s="9">
        <v>0</v>
      </c>
      <c r="K1286" s="9">
        <v>0</v>
      </c>
      <c r="L1286" s="9">
        <v>8.74</v>
      </c>
      <c r="M1286" s="9">
        <v>0</v>
      </c>
      <c r="N1286" s="9">
        <v>54.74</v>
      </c>
    </row>
    <row r="1287" spans="1:14" ht="24.75" customHeight="1">
      <c r="A1287" s="10" t="s">
        <v>3042</v>
      </c>
      <c r="B1287" s="10" t="s">
        <v>3043</v>
      </c>
      <c r="C1287" s="10" t="s">
        <v>18</v>
      </c>
      <c r="D1287" s="10" t="s">
        <v>16</v>
      </c>
      <c r="E1287" s="10" t="s">
        <v>136</v>
      </c>
      <c r="F1287" s="10" t="s">
        <v>137</v>
      </c>
      <c r="G1287" s="11">
        <v>44179.57084490741</v>
      </c>
      <c r="H1287" s="11">
        <v>44179.57538194444</v>
      </c>
      <c r="I1287" s="10">
        <v>17868.88</v>
      </c>
      <c r="J1287" s="12">
        <v>178.69</v>
      </c>
      <c r="K1287" s="12">
        <v>0</v>
      </c>
      <c r="L1287" s="12">
        <v>3361.14</v>
      </c>
      <c r="M1287" s="12">
        <v>0</v>
      </c>
      <c r="N1287" s="12">
        <v>21051.33</v>
      </c>
    </row>
    <row r="1288" spans="1:14" ht="24.75" customHeight="1">
      <c r="A1288" s="7" t="s">
        <v>3044</v>
      </c>
      <c r="B1288" s="7" t="s">
        <v>3045</v>
      </c>
      <c r="C1288" s="7" t="s">
        <v>18</v>
      </c>
      <c r="D1288" s="7" t="s">
        <v>16</v>
      </c>
      <c r="E1288" s="7" t="s">
        <v>461</v>
      </c>
      <c r="F1288" s="7" t="s">
        <v>462</v>
      </c>
      <c r="G1288" s="8">
        <v>44186.51710648148</v>
      </c>
      <c r="H1288" s="8">
        <v>44186.5203587963</v>
      </c>
      <c r="I1288" s="7">
        <v>473</v>
      </c>
      <c r="J1288" s="9">
        <v>0</v>
      </c>
      <c r="K1288" s="9">
        <v>0</v>
      </c>
      <c r="L1288" s="9">
        <v>89.87</v>
      </c>
      <c r="M1288" s="9">
        <v>0</v>
      </c>
      <c r="N1288" s="9">
        <v>562.87</v>
      </c>
    </row>
    <row r="1289" spans="1:14" ht="24.75" customHeight="1">
      <c r="A1289" s="10" t="s">
        <v>3046</v>
      </c>
      <c r="B1289" s="10" t="s">
        <v>3047</v>
      </c>
      <c r="C1289" s="10" t="s">
        <v>15</v>
      </c>
      <c r="D1289" s="10" t="s">
        <v>16</v>
      </c>
      <c r="E1289" s="10" t="s">
        <v>3048</v>
      </c>
      <c r="F1289" s="10" t="s">
        <v>3049</v>
      </c>
      <c r="G1289" s="11">
        <v>44186.53983796296</v>
      </c>
      <c r="H1289" s="11">
        <v>44193.37012731482</v>
      </c>
      <c r="I1289" s="10">
        <v>7239291</v>
      </c>
      <c r="J1289" s="12">
        <v>0</v>
      </c>
      <c r="K1289" s="12">
        <v>0</v>
      </c>
      <c r="L1289" s="12">
        <v>1375465.29</v>
      </c>
      <c r="M1289" s="12">
        <v>0</v>
      </c>
      <c r="N1289" s="12">
        <v>8614756.29</v>
      </c>
    </row>
    <row r="1290" spans="1:14" ht="24.75" customHeight="1">
      <c r="A1290" s="7" t="s">
        <v>3050</v>
      </c>
      <c r="B1290" s="7" t="s">
        <v>3051</v>
      </c>
      <c r="C1290" s="7" t="s">
        <v>18</v>
      </c>
      <c r="D1290" s="7" t="s">
        <v>16</v>
      </c>
      <c r="E1290" s="7" t="s">
        <v>105</v>
      </c>
      <c r="F1290" s="7" t="s">
        <v>106</v>
      </c>
      <c r="G1290" s="8">
        <v>44187.37299768518</v>
      </c>
      <c r="H1290" s="8">
        <v>44187.37556712963</v>
      </c>
      <c r="I1290" s="7">
        <v>48.3</v>
      </c>
      <c r="J1290" s="9">
        <v>0</v>
      </c>
      <c r="K1290" s="9">
        <v>0</v>
      </c>
      <c r="L1290" s="9">
        <v>9.18</v>
      </c>
      <c r="M1290" s="9">
        <v>0</v>
      </c>
      <c r="N1290" s="9">
        <v>57.48</v>
      </c>
    </row>
    <row r="1291" spans="1:14" ht="24.75" customHeight="1">
      <c r="A1291" s="10" t="s">
        <v>3052</v>
      </c>
      <c r="B1291" s="10" t="s">
        <v>3053</v>
      </c>
      <c r="C1291" s="10" t="s">
        <v>18</v>
      </c>
      <c r="D1291" s="10" t="s">
        <v>16</v>
      </c>
      <c r="E1291" s="10" t="s">
        <v>92</v>
      </c>
      <c r="F1291" s="10" t="s">
        <v>93</v>
      </c>
      <c r="G1291" s="11">
        <v>44193.3959375</v>
      </c>
      <c r="H1291" s="11">
        <v>44193.40032407407</v>
      </c>
      <c r="I1291" s="10">
        <v>3.5</v>
      </c>
      <c r="J1291" s="12">
        <v>0</v>
      </c>
      <c r="K1291" s="12">
        <v>0</v>
      </c>
      <c r="L1291" s="12">
        <v>0</v>
      </c>
      <c r="M1291" s="12">
        <v>0</v>
      </c>
      <c r="N1291" s="12">
        <v>3.5</v>
      </c>
    </row>
    <row r="1292" spans="1:14" ht="24.75" customHeight="1">
      <c r="A1292" s="7" t="s">
        <v>3054</v>
      </c>
      <c r="B1292" s="7" t="s">
        <v>3055</v>
      </c>
      <c r="C1292" s="7" t="s">
        <v>18</v>
      </c>
      <c r="D1292" s="7" t="s">
        <v>16</v>
      </c>
      <c r="E1292" s="7" t="s">
        <v>107</v>
      </c>
      <c r="F1292" s="7" t="s">
        <v>108</v>
      </c>
      <c r="G1292" s="8">
        <v>44193.48673611111</v>
      </c>
      <c r="H1292" s="8">
        <v>44193.490324074075</v>
      </c>
      <c r="I1292" s="7">
        <v>3.3</v>
      </c>
      <c r="J1292" s="9">
        <v>0</v>
      </c>
      <c r="K1292" s="9">
        <v>0</v>
      </c>
      <c r="L1292" s="9">
        <v>0</v>
      </c>
      <c r="M1292" s="9">
        <v>0</v>
      </c>
      <c r="N1292" s="9">
        <v>3.3</v>
      </c>
    </row>
    <row r="1293" spans="1:14" ht="24.75" customHeight="1">
      <c r="A1293" s="10" t="s">
        <v>3056</v>
      </c>
      <c r="B1293" s="10" t="s">
        <v>3057</v>
      </c>
      <c r="C1293" s="10" t="s">
        <v>15</v>
      </c>
      <c r="D1293" s="10" t="s">
        <v>16</v>
      </c>
      <c r="E1293" s="10" t="s">
        <v>127</v>
      </c>
      <c r="F1293" s="10" t="s">
        <v>128</v>
      </c>
      <c r="G1293" s="11">
        <v>44193.511921296296</v>
      </c>
      <c r="H1293" s="11">
        <v>44196.615</v>
      </c>
      <c r="I1293" s="10">
        <v>45.09</v>
      </c>
      <c r="J1293" s="12">
        <v>0</v>
      </c>
      <c r="K1293" s="12">
        <v>0</v>
      </c>
      <c r="L1293" s="12">
        <v>8.5671</v>
      </c>
      <c r="M1293" s="12">
        <v>0</v>
      </c>
      <c r="N1293" s="12">
        <v>53.6571</v>
      </c>
    </row>
    <row r="1294" spans="1:14" ht="24.75" customHeight="1">
      <c r="A1294" s="7" t="s">
        <v>3058</v>
      </c>
      <c r="B1294" s="7" t="s">
        <v>3059</v>
      </c>
      <c r="C1294" s="7" t="s">
        <v>18</v>
      </c>
      <c r="D1294" s="7" t="s">
        <v>16</v>
      </c>
      <c r="E1294" s="7" t="s">
        <v>3060</v>
      </c>
      <c r="F1294" s="7" t="s">
        <v>3061</v>
      </c>
      <c r="G1294" s="8">
        <v>44193.70995370371</v>
      </c>
      <c r="H1294" s="8">
        <v>44193.718831018516</v>
      </c>
      <c r="I1294" s="7">
        <v>495900</v>
      </c>
      <c r="J1294" s="9">
        <v>4959</v>
      </c>
      <c r="K1294" s="9">
        <v>0</v>
      </c>
      <c r="L1294" s="9">
        <v>93279</v>
      </c>
      <c r="M1294" s="9">
        <v>0</v>
      </c>
      <c r="N1294" s="9">
        <v>584220</v>
      </c>
    </row>
    <row r="1295" spans="1:14" ht="24.75" customHeight="1">
      <c r="A1295" s="10" t="s">
        <v>3062</v>
      </c>
      <c r="B1295" s="10" t="s">
        <v>3063</v>
      </c>
      <c r="C1295" s="10" t="s">
        <v>15</v>
      </c>
      <c r="D1295" s="10" t="s">
        <v>16</v>
      </c>
      <c r="E1295" s="10" t="s">
        <v>2517</v>
      </c>
      <c r="F1295" s="10" t="s">
        <v>2518</v>
      </c>
      <c r="G1295" s="11">
        <v>44194.4233912037</v>
      </c>
      <c r="H1295" s="11">
        <v>44194.45775462963</v>
      </c>
      <c r="I1295" s="10">
        <v>114</v>
      </c>
      <c r="J1295" s="12">
        <v>0</v>
      </c>
      <c r="K1295" s="12">
        <v>0</v>
      </c>
      <c r="L1295" s="12">
        <v>21.66</v>
      </c>
      <c r="M1295" s="12">
        <v>0</v>
      </c>
      <c r="N1295" s="12">
        <v>135.66</v>
      </c>
    </row>
    <row r="1296" spans="1:14" ht="24.75" customHeight="1">
      <c r="A1296" s="7" t="s">
        <v>3064</v>
      </c>
      <c r="B1296" s="7" t="s">
        <v>3065</v>
      </c>
      <c r="C1296" s="7" t="s">
        <v>18</v>
      </c>
      <c r="D1296" s="7" t="s">
        <v>16</v>
      </c>
      <c r="E1296" s="7" t="s">
        <v>461</v>
      </c>
      <c r="F1296" s="7" t="s">
        <v>462</v>
      </c>
      <c r="G1296" s="8">
        <v>44196.653136574074</v>
      </c>
      <c r="H1296" s="8">
        <v>44196.674837962964</v>
      </c>
      <c r="I1296" s="7">
        <v>123</v>
      </c>
      <c r="J1296" s="9">
        <v>0</v>
      </c>
      <c r="K1296" s="9">
        <v>0</v>
      </c>
      <c r="L1296" s="9">
        <v>23.37</v>
      </c>
      <c r="M1296" s="9">
        <v>0</v>
      </c>
      <c r="N1296" s="9">
        <v>146.37</v>
      </c>
    </row>
    <row r="1297" spans="1:14" ht="24.75" customHeight="1">
      <c r="A1297" s="7" t="s">
        <v>3069</v>
      </c>
      <c r="B1297" s="7" t="s">
        <v>3066</v>
      </c>
      <c r="C1297" s="7" t="s">
        <v>18</v>
      </c>
      <c r="D1297" s="7" t="s">
        <v>19</v>
      </c>
      <c r="E1297" s="7" t="s">
        <v>3067</v>
      </c>
      <c r="F1297" s="7" t="s">
        <v>3068</v>
      </c>
      <c r="G1297" s="8">
        <v>44207.89811342592</v>
      </c>
      <c r="H1297" s="8">
        <v>44207.90054398148</v>
      </c>
      <c r="I1297" s="7">
        <v>7730729</v>
      </c>
      <c r="J1297" s="9">
        <v>0</v>
      </c>
      <c r="K1297" s="9">
        <v>0</v>
      </c>
      <c r="L1297" s="9">
        <v>0</v>
      </c>
      <c r="M1297" s="9">
        <v>0</v>
      </c>
      <c r="N1297" s="9">
        <v>7730729</v>
      </c>
    </row>
    <row r="1298" spans="1:14" ht="24.75" customHeight="1">
      <c r="A1298" s="7" t="s">
        <v>3070</v>
      </c>
      <c r="B1298" s="7" t="s">
        <v>3071</v>
      </c>
      <c r="C1298" s="7" t="s">
        <v>18</v>
      </c>
      <c r="D1298" s="7" t="s">
        <v>16</v>
      </c>
      <c r="E1298" s="7" t="s">
        <v>3067</v>
      </c>
      <c r="F1298" s="7" t="s">
        <v>3068</v>
      </c>
      <c r="G1298" s="8">
        <v>44211.67811342593</v>
      </c>
      <c r="H1298" s="8">
        <v>44211.680752314816</v>
      </c>
      <c r="I1298" s="7">
        <v>581575</v>
      </c>
      <c r="J1298" s="9">
        <v>0</v>
      </c>
      <c r="K1298" s="9">
        <v>0</v>
      </c>
      <c r="L1298" s="9">
        <v>0</v>
      </c>
      <c r="M1298" s="9">
        <v>0</v>
      </c>
      <c r="N1298" s="9">
        <v>581575</v>
      </c>
    </row>
    <row r="1299" spans="1:14" ht="24.75" customHeight="1">
      <c r="A1299" s="7" t="s">
        <v>3073</v>
      </c>
      <c r="B1299" s="7" t="s">
        <v>3072</v>
      </c>
      <c r="C1299" s="7" t="s">
        <v>3227</v>
      </c>
      <c r="D1299" s="7" t="s">
        <v>19</v>
      </c>
      <c r="E1299" s="7" t="s">
        <v>592</v>
      </c>
      <c r="F1299" s="7" t="s">
        <v>593</v>
      </c>
      <c r="G1299" s="8">
        <v>44228.547326388885</v>
      </c>
      <c r="H1299" s="8">
        <v>44228.55516203704</v>
      </c>
      <c r="I1299" s="7">
        <v>931775</v>
      </c>
      <c r="J1299" s="9">
        <v>0</v>
      </c>
      <c r="K1299" s="9">
        <v>0</v>
      </c>
      <c r="L1299" s="9">
        <v>177037.25</v>
      </c>
      <c r="M1299" s="9">
        <v>0</v>
      </c>
      <c r="N1299" s="9">
        <v>1108812.25</v>
      </c>
    </row>
    <row r="1300" spans="1:14" ht="24.75" customHeight="1">
      <c r="A1300" s="10" t="s">
        <v>3074</v>
      </c>
      <c r="B1300" s="10" t="s">
        <v>3075</v>
      </c>
      <c r="C1300" s="10" t="s">
        <v>18</v>
      </c>
      <c r="D1300" s="10" t="s">
        <v>16</v>
      </c>
      <c r="E1300" s="10" t="s">
        <v>92</v>
      </c>
      <c r="F1300" s="10" t="s">
        <v>93</v>
      </c>
      <c r="G1300" s="11">
        <v>44232.59596064815</v>
      </c>
      <c r="H1300" s="11">
        <v>44232.59923611111</v>
      </c>
      <c r="I1300" s="10">
        <v>3.5</v>
      </c>
      <c r="J1300" s="12">
        <v>0</v>
      </c>
      <c r="K1300" s="12">
        <v>0</v>
      </c>
      <c r="L1300" s="12">
        <v>0</v>
      </c>
      <c r="M1300" s="12">
        <v>0</v>
      </c>
      <c r="N1300" s="12">
        <v>3.5</v>
      </c>
    </row>
    <row r="1301" spans="1:14" ht="24.75" customHeight="1">
      <c r="A1301" s="7" t="s">
        <v>3076</v>
      </c>
      <c r="B1301" s="7" t="s">
        <v>3077</v>
      </c>
      <c r="C1301" s="7" t="s">
        <v>18</v>
      </c>
      <c r="D1301" s="7" t="s">
        <v>16</v>
      </c>
      <c r="E1301" s="7" t="s">
        <v>92</v>
      </c>
      <c r="F1301" s="7" t="s">
        <v>93</v>
      </c>
      <c r="G1301" s="8">
        <v>44232.60155092592</v>
      </c>
      <c r="H1301" s="8">
        <v>44232.60559027778</v>
      </c>
      <c r="I1301" s="7">
        <v>32</v>
      </c>
      <c r="J1301" s="9">
        <v>0</v>
      </c>
      <c r="K1301" s="9">
        <v>0</v>
      </c>
      <c r="L1301" s="9">
        <v>0</v>
      </c>
      <c r="M1301" s="9">
        <v>0</v>
      </c>
      <c r="N1301" s="9">
        <v>32</v>
      </c>
    </row>
    <row r="1302" spans="1:14" ht="24.75" customHeight="1">
      <c r="A1302" s="10" t="s">
        <v>3078</v>
      </c>
      <c r="B1302" s="10" t="s">
        <v>3079</v>
      </c>
      <c r="C1302" s="10" t="s">
        <v>15</v>
      </c>
      <c r="D1302" s="10" t="s">
        <v>16</v>
      </c>
      <c r="E1302" s="10" t="s">
        <v>81</v>
      </c>
      <c r="F1302" s="10" t="s">
        <v>82</v>
      </c>
      <c r="G1302" s="11">
        <v>44245.4344212963</v>
      </c>
      <c r="H1302" s="11">
        <v>44251.61640046296</v>
      </c>
      <c r="I1302" s="10">
        <v>186353</v>
      </c>
      <c r="J1302" s="12">
        <v>0</v>
      </c>
      <c r="K1302" s="12">
        <v>0</v>
      </c>
      <c r="L1302" s="12">
        <v>35407.07</v>
      </c>
      <c r="M1302" s="12">
        <v>0</v>
      </c>
      <c r="N1302" s="12">
        <v>221760.07</v>
      </c>
    </row>
    <row r="1303" spans="1:14" ht="24.75" customHeight="1">
      <c r="A1303" s="10" t="s">
        <v>3081</v>
      </c>
      <c r="B1303" s="10" t="s">
        <v>3063</v>
      </c>
      <c r="C1303" s="10" t="s">
        <v>15</v>
      </c>
      <c r="D1303" s="10" t="s">
        <v>16</v>
      </c>
      <c r="E1303" s="10" t="s">
        <v>2517</v>
      </c>
      <c r="F1303" s="10" t="s">
        <v>2518</v>
      </c>
      <c r="G1303" s="11">
        <v>44253.85517361111</v>
      </c>
      <c r="H1303" s="11">
        <v>44256.3155787037</v>
      </c>
      <c r="I1303" s="10">
        <v>57.15</v>
      </c>
      <c r="J1303" s="12">
        <v>0</v>
      </c>
      <c r="K1303" s="12">
        <v>0</v>
      </c>
      <c r="L1303" s="12">
        <v>10.8585</v>
      </c>
      <c r="M1303" s="12">
        <v>0</v>
      </c>
      <c r="N1303" s="12">
        <v>68.0085</v>
      </c>
    </row>
    <row r="1304" spans="1:14" ht="24.75" customHeight="1">
      <c r="A1304" s="7" t="s">
        <v>3082</v>
      </c>
      <c r="B1304" s="7" t="s">
        <v>3080</v>
      </c>
      <c r="C1304" s="7" t="s">
        <v>18</v>
      </c>
      <c r="D1304" s="7" t="s">
        <v>16</v>
      </c>
      <c r="E1304" s="7" t="s">
        <v>219</v>
      </c>
      <c r="F1304" s="7" t="s">
        <v>220</v>
      </c>
      <c r="G1304" s="8">
        <v>44256.39258101852</v>
      </c>
      <c r="H1304" s="8">
        <v>44256.43121527778</v>
      </c>
      <c r="I1304" s="7">
        <v>374355</v>
      </c>
      <c r="J1304" s="9">
        <v>0</v>
      </c>
      <c r="K1304" s="9">
        <v>0</v>
      </c>
      <c r="L1304" s="9">
        <v>71127</v>
      </c>
      <c r="M1304" s="9">
        <v>0</v>
      </c>
      <c r="N1304" s="9">
        <v>445482</v>
      </c>
    </row>
    <row r="1305" spans="1:14" ht="24.75" customHeight="1">
      <c r="A1305" s="7" t="s">
        <v>3083</v>
      </c>
      <c r="B1305" s="7" t="s">
        <v>3084</v>
      </c>
      <c r="C1305" s="7" t="s">
        <v>18</v>
      </c>
      <c r="D1305" s="7" t="s">
        <v>16</v>
      </c>
      <c r="E1305" s="7" t="s">
        <v>119</v>
      </c>
      <c r="F1305" s="7" t="s">
        <v>120</v>
      </c>
      <c r="G1305" s="8">
        <v>44266.75380787037</v>
      </c>
      <c r="H1305" s="8">
        <v>44266.7765625</v>
      </c>
      <c r="I1305" s="7">
        <v>7912</v>
      </c>
      <c r="J1305" s="9">
        <v>237.36</v>
      </c>
      <c r="K1305" s="9">
        <v>0</v>
      </c>
      <c r="L1305" s="9">
        <v>1458.18</v>
      </c>
      <c r="M1305" s="9">
        <v>0</v>
      </c>
      <c r="N1305" s="9">
        <v>9132.82</v>
      </c>
    </row>
    <row r="1306" spans="1:14" ht="24.75" customHeight="1">
      <c r="A1306" s="7" t="s">
        <v>3085</v>
      </c>
      <c r="B1306" s="7" t="s">
        <v>3086</v>
      </c>
      <c r="C1306" s="7" t="s">
        <v>18</v>
      </c>
      <c r="D1306" s="7" t="s">
        <v>19</v>
      </c>
      <c r="E1306" s="7" t="s">
        <v>420</v>
      </c>
      <c r="F1306" s="7" t="s">
        <v>421</v>
      </c>
      <c r="G1306" s="8">
        <v>44270.407743055555</v>
      </c>
      <c r="H1306" s="8">
        <v>44279.64865740741</v>
      </c>
      <c r="I1306" s="7">
        <v>375664.32</v>
      </c>
      <c r="J1306" s="9">
        <v>0</v>
      </c>
      <c r="K1306" s="9"/>
      <c r="L1306" s="9">
        <v>71376.2208</v>
      </c>
      <c r="M1306" s="9">
        <v>0</v>
      </c>
      <c r="N1306" s="9">
        <v>447040.5408</v>
      </c>
    </row>
    <row r="1307" spans="1:14" ht="24.75" customHeight="1">
      <c r="A1307" s="7" t="s">
        <v>3088</v>
      </c>
      <c r="B1307" s="7" t="s">
        <v>3087</v>
      </c>
      <c r="C1307" s="7" t="s">
        <v>18</v>
      </c>
      <c r="D1307" s="7" t="s">
        <v>19</v>
      </c>
      <c r="E1307" s="7" t="s">
        <v>195</v>
      </c>
      <c r="F1307" s="7" t="s">
        <v>196</v>
      </c>
      <c r="G1307" s="8">
        <v>44273.81420138889</v>
      </c>
      <c r="H1307" s="8">
        <v>44274.457824074074</v>
      </c>
      <c r="I1307" s="7">
        <v>23265.32</v>
      </c>
      <c r="J1307" s="9">
        <v>0</v>
      </c>
      <c r="K1307" s="9">
        <v>0</v>
      </c>
      <c r="L1307" s="9">
        <v>0</v>
      </c>
      <c r="M1307" s="9">
        <v>0</v>
      </c>
      <c r="N1307" s="9">
        <v>23265.32</v>
      </c>
    </row>
    <row r="1308" spans="1:14" ht="24.75" customHeight="1">
      <c r="A1308" s="10" t="s">
        <v>3089</v>
      </c>
      <c r="B1308" s="10" t="s">
        <v>3090</v>
      </c>
      <c r="C1308" s="10" t="s">
        <v>15</v>
      </c>
      <c r="D1308" s="10" t="s">
        <v>19</v>
      </c>
      <c r="E1308" s="10" t="s">
        <v>2517</v>
      </c>
      <c r="F1308" s="10" t="s">
        <v>2518</v>
      </c>
      <c r="G1308" s="11">
        <v>44277.53888888889</v>
      </c>
      <c r="H1308" s="11">
        <v>44316.732395833336</v>
      </c>
      <c r="I1308" s="10">
        <v>1728</v>
      </c>
      <c r="J1308" s="12">
        <v>0</v>
      </c>
      <c r="K1308" s="12">
        <v>0</v>
      </c>
      <c r="L1308" s="12">
        <v>328.32</v>
      </c>
      <c r="M1308" s="12">
        <v>0</v>
      </c>
      <c r="N1308" s="12">
        <v>2056.32</v>
      </c>
    </row>
    <row r="1309" spans="1:14" ht="24.75" customHeight="1">
      <c r="A1309" s="7" t="s">
        <v>3091</v>
      </c>
      <c r="B1309" s="7" t="s">
        <v>3092</v>
      </c>
      <c r="C1309" s="7" t="s">
        <v>18</v>
      </c>
      <c r="D1309" s="7" t="s">
        <v>16</v>
      </c>
      <c r="E1309" s="7" t="s">
        <v>50</v>
      </c>
      <c r="F1309" s="7" t="s">
        <v>51</v>
      </c>
      <c r="G1309" s="8">
        <v>44277.64627314815</v>
      </c>
      <c r="H1309" s="8">
        <v>44277.738171296296</v>
      </c>
      <c r="I1309" s="7">
        <v>1160</v>
      </c>
      <c r="J1309" s="9">
        <v>11.6</v>
      </c>
      <c r="K1309" s="9">
        <v>0</v>
      </c>
      <c r="L1309" s="9">
        <v>218.2</v>
      </c>
      <c r="M1309" s="9">
        <v>0</v>
      </c>
      <c r="N1309" s="9">
        <v>1366.6</v>
      </c>
    </row>
    <row r="1310" spans="1:14" ht="24.75" customHeight="1">
      <c r="A1310" s="7" t="s">
        <v>3093</v>
      </c>
      <c r="B1310" s="7" t="s">
        <v>3094</v>
      </c>
      <c r="C1310" s="7" t="s">
        <v>18</v>
      </c>
      <c r="D1310" s="7" t="s">
        <v>16</v>
      </c>
      <c r="E1310" s="7" t="s">
        <v>2778</v>
      </c>
      <c r="F1310" s="7" t="s">
        <v>2779</v>
      </c>
      <c r="G1310" s="8">
        <v>44280.51898148148</v>
      </c>
      <c r="H1310" s="8">
        <v>44280.53849537037</v>
      </c>
      <c r="I1310" s="7">
        <v>380</v>
      </c>
      <c r="J1310" s="9">
        <v>0</v>
      </c>
      <c r="K1310" s="9">
        <v>0</v>
      </c>
      <c r="L1310" s="9">
        <v>72.2</v>
      </c>
      <c r="M1310" s="9">
        <v>0</v>
      </c>
      <c r="N1310" s="9">
        <v>452.2</v>
      </c>
    </row>
    <row r="1311" spans="1:14" ht="24.75" customHeight="1">
      <c r="A1311" s="7" t="s">
        <v>3095</v>
      </c>
      <c r="B1311" s="7" t="s">
        <v>3096</v>
      </c>
      <c r="C1311" s="7" t="s">
        <v>18</v>
      </c>
      <c r="D1311" s="7" t="s">
        <v>16</v>
      </c>
      <c r="E1311" s="7" t="s">
        <v>92</v>
      </c>
      <c r="F1311" s="7" t="s">
        <v>93</v>
      </c>
      <c r="G1311" s="8">
        <v>44294.44163194444</v>
      </c>
      <c r="H1311" s="8">
        <v>44294.64555555556</v>
      </c>
      <c r="I1311" s="7">
        <v>3.5</v>
      </c>
      <c r="J1311" s="9">
        <v>0</v>
      </c>
      <c r="K1311" s="9">
        <v>0</v>
      </c>
      <c r="L1311" s="9">
        <v>0</v>
      </c>
      <c r="M1311" s="9">
        <v>0</v>
      </c>
      <c r="N1311" s="9">
        <v>3.5</v>
      </c>
    </row>
    <row r="1312" spans="1:14" ht="24.75" customHeight="1">
      <c r="A1312" s="10" t="s">
        <v>3097</v>
      </c>
      <c r="B1312" s="10" t="s">
        <v>3098</v>
      </c>
      <c r="C1312" s="10" t="s">
        <v>18</v>
      </c>
      <c r="D1312" s="10" t="s">
        <v>16</v>
      </c>
      <c r="E1312" s="10" t="s">
        <v>32</v>
      </c>
      <c r="F1312" s="10" t="s">
        <v>33</v>
      </c>
      <c r="G1312" s="11">
        <v>44295.578877314816</v>
      </c>
      <c r="H1312" s="11">
        <v>44295.75142361111</v>
      </c>
      <c r="I1312" s="10">
        <v>34065</v>
      </c>
      <c r="J1312" s="12">
        <v>0</v>
      </c>
      <c r="K1312" s="12">
        <v>0</v>
      </c>
      <c r="L1312" s="12">
        <v>0</v>
      </c>
      <c r="M1312" s="12">
        <v>0</v>
      </c>
      <c r="N1312" s="12">
        <v>34065</v>
      </c>
    </row>
    <row r="1313" spans="1:14" ht="24.75" customHeight="1">
      <c r="A1313" s="7" t="s">
        <v>3099</v>
      </c>
      <c r="B1313" s="7" t="s">
        <v>3100</v>
      </c>
      <c r="C1313" s="7" t="s">
        <v>15</v>
      </c>
      <c r="D1313" s="7" t="s">
        <v>16</v>
      </c>
      <c r="E1313" s="7" t="s">
        <v>81</v>
      </c>
      <c r="F1313" s="7" t="s">
        <v>82</v>
      </c>
      <c r="G1313" s="8">
        <v>44299.462546296294</v>
      </c>
      <c r="H1313" s="8">
        <v>44301.585011574076</v>
      </c>
      <c r="I1313" s="7">
        <v>4285715</v>
      </c>
      <c r="J1313" s="9">
        <v>0</v>
      </c>
      <c r="K1313" s="9">
        <v>0</v>
      </c>
      <c r="L1313" s="9">
        <v>814285.85</v>
      </c>
      <c r="M1313" s="9">
        <v>0</v>
      </c>
      <c r="N1313" s="9">
        <v>5100000.85</v>
      </c>
    </row>
    <row r="1314" spans="1:14" ht="24.75" customHeight="1">
      <c r="A1314" s="10" t="s">
        <v>3101</v>
      </c>
      <c r="B1314" s="10" t="s">
        <v>3102</v>
      </c>
      <c r="C1314" s="7" t="s">
        <v>3227</v>
      </c>
      <c r="D1314" s="10" t="s">
        <v>19</v>
      </c>
      <c r="E1314" s="10" t="s">
        <v>1237</v>
      </c>
      <c r="F1314" s="10" t="s">
        <v>1238</v>
      </c>
      <c r="G1314" s="11">
        <v>44299.78303240741</v>
      </c>
      <c r="H1314" s="11">
        <v>44300.53172453704</v>
      </c>
      <c r="I1314" s="10">
        <v>12.1</v>
      </c>
      <c r="J1314" s="12">
        <v>0</v>
      </c>
      <c r="K1314" s="12">
        <v>0</v>
      </c>
      <c r="L1314" s="12">
        <v>0</v>
      </c>
      <c r="M1314" s="12">
        <v>0</v>
      </c>
      <c r="N1314" s="12">
        <v>12.1</v>
      </c>
    </row>
    <row r="1315" spans="1:14" ht="24.75" customHeight="1">
      <c r="A1315" s="10" t="s">
        <v>3104</v>
      </c>
      <c r="B1315" s="10" t="s">
        <v>3103</v>
      </c>
      <c r="C1315" s="7" t="s">
        <v>3227</v>
      </c>
      <c r="D1315" s="10" t="s">
        <v>19</v>
      </c>
      <c r="E1315" s="10" t="s">
        <v>185</v>
      </c>
      <c r="F1315" s="10" t="s">
        <v>186</v>
      </c>
      <c r="G1315" s="11">
        <v>44301.46601851852</v>
      </c>
      <c r="H1315" s="11">
        <v>44301.486238425925</v>
      </c>
      <c r="I1315" s="10">
        <v>18.56</v>
      </c>
      <c r="J1315" s="12">
        <v>0</v>
      </c>
      <c r="K1315" s="12">
        <v>0</v>
      </c>
      <c r="L1315" s="12">
        <v>0</v>
      </c>
      <c r="M1315" s="12">
        <v>0</v>
      </c>
      <c r="N1315" s="12">
        <v>18.56</v>
      </c>
    </row>
    <row r="1316" spans="1:14" ht="24.75" customHeight="1">
      <c r="A1316" s="10" t="s">
        <v>3105</v>
      </c>
      <c r="B1316" s="10" t="s">
        <v>3106</v>
      </c>
      <c r="C1316" s="7" t="s">
        <v>3227</v>
      </c>
      <c r="D1316" s="10" t="s">
        <v>16</v>
      </c>
      <c r="E1316" s="10" t="s">
        <v>136</v>
      </c>
      <c r="F1316" s="10" t="s">
        <v>137</v>
      </c>
      <c r="G1316" s="11">
        <v>44305.63612268519</v>
      </c>
      <c r="H1316" s="11">
        <v>44305.67282407408</v>
      </c>
      <c r="I1316" s="10">
        <v>910923</v>
      </c>
      <c r="J1316" s="12">
        <v>0</v>
      </c>
      <c r="K1316" s="12">
        <v>0</v>
      </c>
      <c r="L1316" s="12">
        <v>173075.37</v>
      </c>
      <c r="M1316" s="12">
        <v>0</v>
      </c>
      <c r="N1316" s="12">
        <v>1083998.37</v>
      </c>
    </row>
    <row r="1317" spans="1:14" ht="24.75" customHeight="1">
      <c r="A1317" s="10" t="s">
        <v>3107</v>
      </c>
      <c r="B1317" s="10" t="s">
        <v>3108</v>
      </c>
      <c r="C1317" s="10" t="s">
        <v>18</v>
      </c>
      <c r="D1317" s="10" t="s">
        <v>16</v>
      </c>
      <c r="E1317" s="10" t="s">
        <v>92</v>
      </c>
      <c r="F1317" s="10" t="s">
        <v>93</v>
      </c>
      <c r="G1317" s="11">
        <v>44308.568460648145</v>
      </c>
      <c r="H1317" s="11">
        <v>44308.71730324074</v>
      </c>
      <c r="I1317" s="10">
        <v>3.5</v>
      </c>
      <c r="J1317" s="12">
        <v>0</v>
      </c>
      <c r="K1317" s="12">
        <v>0</v>
      </c>
      <c r="L1317" s="12">
        <v>0</v>
      </c>
      <c r="M1317" s="12">
        <v>0</v>
      </c>
      <c r="N1317" s="12">
        <v>3.5</v>
      </c>
    </row>
    <row r="1318" spans="1:14" ht="24.75" customHeight="1">
      <c r="A1318" s="7" t="s">
        <v>3109</v>
      </c>
      <c r="B1318" s="7" t="s">
        <v>3110</v>
      </c>
      <c r="C1318" s="7" t="s">
        <v>3227</v>
      </c>
      <c r="D1318" s="7" t="s">
        <v>16</v>
      </c>
      <c r="E1318" s="7" t="s">
        <v>461</v>
      </c>
      <c r="F1318" s="7" t="s">
        <v>462</v>
      </c>
      <c r="G1318" s="8">
        <v>44314.78396990741</v>
      </c>
      <c r="H1318" s="8">
        <v>44315.489699074074</v>
      </c>
      <c r="I1318" s="7">
        <v>88179</v>
      </c>
      <c r="J1318" s="9">
        <v>0</v>
      </c>
      <c r="K1318" s="9">
        <v>0</v>
      </c>
      <c r="L1318" s="9">
        <v>16754.01</v>
      </c>
      <c r="M1318" s="9">
        <v>0</v>
      </c>
      <c r="N1318" s="9">
        <v>104933.01</v>
      </c>
    </row>
    <row r="1319" spans="1:14" ht="24.75" customHeight="1">
      <c r="A1319" s="10" t="s">
        <v>3111</v>
      </c>
      <c r="B1319" s="10" t="s">
        <v>3112</v>
      </c>
      <c r="C1319" s="7" t="s">
        <v>3227</v>
      </c>
      <c r="D1319" s="10" t="s">
        <v>19</v>
      </c>
      <c r="E1319" s="10" t="s">
        <v>3113</v>
      </c>
      <c r="F1319" s="10" t="s">
        <v>3114</v>
      </c>
      <c r="G1319" s="11">
        <v>44330.7097337963</v>
      </c>
      <c r="H1319" s="11">
        <v>44330.74528935185</v>
      </c>
      <c r="I1319" s="10">
        <v>289560</v>
      </c>
      <c r="J1319" s="12">
        <v>0</v>
      </c>
      <c r="K1319" s="12">
        <v>0</v>
      </c>
      <c r="L1319" s="12">
        <v>55016.4</v>
      </c>
      <c r="M1319" s="12">
        <v>0</v>
      </c>
      <c r="N1319" s="12">
        <v>344576.4</v>
      </c>
    </row>
    <row r="1320" spans="1:14" ht="24.75" customHeight="1">
      <c r="A1320" s="7" t="s">
        <v>3115</v>
      </c>
      <c r="B1320" s="7" t="s">
        <v>3116</v>
      </c>
      <c r="C1320" s="7" t="s">
        <v>18</v>
      </c>
      <c r="D1320" s="7" t="s">
        <v>16</v>
      </c>
      <c r="E1320" s="7" t="s">
        <v>92</v>
      </c>
      <c r="F1320" s="7" t="s">
        <v>93</v>
      </c>
      <c r="G1320" s="8">
        <v>44348.89434027778</v>
      </c>
      <c r="H1320" s="8">
        <v>44354.43356481481</v>
      </c>
      <c r="I1320" s="7">
        <v>6</v>
      </c>
      <c r="J1320" s="9">
        <v>0</v>
      </c>
      <c r="K1320" s="9">
        <v>0</v>
      </c>
      <c r="L1320" s="9">
        <v>0</v>
      </c>
      <c r="M1320" s="9">
        <v>0</v>
      </c>
      <c r="N1320" s="9">
        <v>6</v>
      </c>
    </row>
    <row r="1321" spans="1:14" ht="24.75" customHeight="1">
      <c r="A1321" s="10" t="s">
        <v>3117</v>
      </c>
      <c r="B1321" s="10" t="s">
        <v>3118</v>
      </c>
      <c r="C1321" s="7" t="s">
        <v>3227</v>
      </c>
      <c r="D1321" s="10" t="s">
        <v>16</v>
      </c>
      <c r="E1321" s="10" t="s">
        <v>461</v>
      </c>
      <c r="F1321" s="10" t="s">
        <v>462</v>
      </c>
      <c r="G1321" s="11">
        <v>44350.41013888889</v>
      </c>
      <c r="H1321" s="11">
        <v>44350.423634259256</v>
      </c>
      <c r="I1321" s="10">
        <v>88771</v>
      </c>
      <c r="J1321" s="12">
        <v>0</v>
      </c>
      <c r="K1321" s="12">
        <v>0</v>
      </c>
      <c r="L1321" s="12">
        <v>16866.49</v>
      </c>
      <c r="M1321" s="12">
        <v>0</v>
      </c>
      <c r="N1321" s="12">
        <v>105637.49</v>
      </c>
    </row>
    <row r="1322" spans="1:14" ht="24.75" customHeight="1">
      <c r="A1322" s="7" t="s">
        <v>3119</v>
      </c>
      <c r="B1322" s="7" t="s">
        <v>3120</v>
      </c>
      <c r="C1322" s="7" t="s">
        <v>18</v>
      </c>
      <c r="D1322" s="7" t="s">
        <v>16</v>
      </c>
      <c r="E1322" s="7" t="s">
        <v>3121</v>
      </c>
      <c r="F1322" s="7" t="s">
        <v>3122</v>
      </c>
      <c r="G1322" s="8">
        <v>44350.67334490741</v>
      </c>
      <c r="H1322" s="8">
        <v>44351.455972222226</v>
      </c>
      <c r="I1322" s="7">
        <v>627500</v>
      </c>
      <c r="J1322" s="9">
        <v>6275</v>
      </c>
      <c r="K1322" s="9">
        <v>0</v>
      </c>
      <c r="L1322" s="9">
        <v>118033</v>
      </c>
      <c r="M1322" s="9">
        <v>0</v>
      </c>
      <c r="N1322" s="9">
        <v>739258</v>
      </c>
    </row>
    <row r="1323" spans="1:14" ht="24.75" customHeight="1">
      <c r="A1323" s="7" t="s">
        <v>3123</v>
      </c>
      <c r="B1323" s="7" t="s">
        <v>3124</v>
      </c>
      <c r="C1323" s="7" t="s">
        <v>18</v>
      </c>
      <c r="D1323" s="7" t="s">
        <v>19</v>
      </c>
      <c r="E1323" s="7" t="s">
        <v>3125</v>
      </c>
      <c r="F1323" s="7" t="s">
        <v>3126</v>
      </c>
      <c r="G1323" s="8">
        <v>44358.79446759259</v>
      </c>
      <c r="H1323" s="8">
        <v>44358.820439814815</v>
      </c>
      <c r="I1323" s="7">
        <v>8571432</v>
      </c>
      <c r="J1323" s="9">
        <v>0</v>
      </c>
      <c r="K1323" s="9">
        <v>0</v>
      </c>
      <c r="L1323" s="9">
        <v>1628572</v>
      </c>
      <c r="M1323" s="9">
        <v>0</v>
      </c>
      <c r="N1323" s="9">
        <v>10200004</v>
      </c>
    </row>
    <row r="1324" spans="1:14" ht="24.75" customHeight="1">
      <c r="A1324" s="10" t="s">
        <v>3127</v>
      </c>
      <c r="B1324" s="10" t="s">
        <v>3128</v>
      </c>
      <c r="C1324" s="7" t="s">
        <v>3227</v>
      </c>
      <c r="D1324" s="10" t="s">
        <v>16</v>
      </c>
      <c r="E1324" s="10" t="s">
        <v>2547</v>
      </c>
      <c r="F1324" s="10" t="s">
        <v>2548</v>
      </c>
      <c r="G1324" s="11">
        <v>44363.41554398148</v>
      </c>
      <c r="H1324" s="11">
        <v>44363.425358796296</v>
      </c>
      <c r="I1324" s="10">
        <v>1560000</v>
      </c>
      <c r="J1324" s="12">
        <v>0</v>
      </c>
      <c r="K1324" s="12">
        <v>0</v>
      </c>
      <c r="L1324" s="12">
        <v>0</v>
      </c>
      <c r="M1324" s="12">
        <v>0</v>
      </c>
      <c r="N1324" s="12">
        <v>1560000</v>
      </c>
    </row>
    <row r="1325" spans="1:14" ht="24.75" customHeight="1">
      <c r="A1325" s="10" t="s">
        <v>3129</v>
      </c>
      <c r="B1325" s="10" t="s">
        <v>3130</v>
      </c>
      <c r="C1325" s="10" t="s">
        <v>15</v>
      </c>
      <c r="D1325" s="10" t="s">
        <v>16</v>
      </c>
      <c r="E1325" s="10" t="s">
        <v>3131</v>
      </c>
      <c r="F1325" s="10" t="s">
        <v>3132</v>
      </c>
      <c r="G1325" s="11">
        <v>44364.53055555555</v>
      </c>
      <c r="H1325" s="11">
        <v>44392.786412037036</v>
      </c>
      <c r="I1325" s="10">
        <v>33613445</v>
      </c>
      <c r="J1325" s="12">
        <v>0</v>
      </c>
      <c r="K1325" s="12">
        <v>0</v>
      </c>
      <c r="L1325" s="12">
        <v>6386554.55</v>
      </c>
      <c r="M1325" s="12">
        <v>0</v>
      </c>
      <c r="N1325" s="12">
        <v>39999999.55</v>
      </c>
    </row>
    <row r="1326" spans="1:14" ht="24.75" customHeight="1">
      <c r="A1326" s="10" t="s">
        <v>3133</v>
      </c>
      <c r="B1326" s="10" t="s">
        <v>3134</v>
      </c>
      <c r="C1326" s="10" t="s">
        <v>15</v>
      </c>
      <c r="D1326" s="10" t="s">
        <v>16</v>
      </c>
      <c r="E1326" s="10" t="s">
        <v>183</v>
      </c>
      <c r="F1326" s="10" t="s">
        <v>184</v>
      </c>
      <c r="G1326" s="11">
        <v>44372.69174768519</v>
      </c>
      <c r="H1326" s="11">
        <v>44372.728842592594</v>
      </c>
      <c r="I1326" s="10">
        <v>4369746</v>
      </c>
      <c r="J1326" s="12">
        <v>0</v>
      </c>
      <c r="K1326" s="12">
        <v>0</v>
      </c>
      <c r="L1326" s="12">
        <v>830251.74</v>
      </c>
      <c r="M1326" s="12">
        <v>0</v>
      </c>
      <c r="N1326" s="12">
        <v>5199997.74</v>
      </c>
    </row>
    <row r="1327" spans="1:14" ht="24.75" customHeight="1">
      <c r="A1327" s="7" t="s">
        <v>3135</v>
      </c>
      <c r="B1327" s="7" t="s">
        <v>3136</v>
      </c>
      <c r="C1327" s="7" t="s">
        <v>18</v>
      </c>
      <c r="D1327" s="7" t="s">
        <v>16</v>
      </c>
      <c r="E1327" s="7" t="s">
        <v>32</v>
      </c>
      <c r="F1327" s="7" t="s">
        <v>33</v>
      </c>
      <c r="G1327" s="8">
        <v>44378.4056712963</v>
      </c>
      <c r="H1327" s="8">
        <v>44378.576585648145</v>
      </c>
      <c r="I1327" s="7">
        <v>41904</v>
      </c>
      <c r="J1327" s="9">
        <v>0</v>
      </c>
      <c r="K1327" s="9">
        <v>0</v>
      </c>
      <c r="L1327" s="9">
        <v>0</v>
      </c>
      <c r="M1327" s="9">
        <v>0</v>
      </c>
      <c r="N1327" s="9">
        <v>41904</v>
      </c>
    </row>
    <row r="1328" spans="1:14" ht="24.75" customHeight="1">
      <c r="A1328" s="10" t="s">
        <v>3137</v>
      </c>
      <c r="B1328" s="10" t="s">
        <v>3138</v>
      </c>
      <c r="C1328" s="7" t="s">
        <v>3227</v>
      </c>
      <c r="D1328" s="10" t="s">
        <v>16</v>
      </c>
      <c r="E1328" s="10" t="s">
        <v>3139</v>
      </c>
      <c r="F1328" s="10" t="s">
        <v>3140</v>
      </c>
      <c r="G1328" s="11">
        <v>44378.73795138889</v>
      </c>
      <c r="H1328" s="11">
        <v>44378.74454861111</v>
      </c>
      <c r="I1328" s="10">
        <v>22500</v>
      </c>
      <c r="J1328" s="12">
        <v>0</v>
      </c>
      <c r="K1328" s="12">
        <v>0</v>
      </c>
      <c r="L1328" s="12">
        <v>4275</v>
      </c>
      <c r="M1328" s="12">
        <v>0</v>
      </c>
      <c r="N1328" s="12">
        <v>26775</v>
      </c>
    </row>
    <row r="1329" spans="1:14" ht="24.75" customHeight="1">
      <c r="A1329" s="10" t="s">
        <v>3142</v>
      </c>
      <c r="B1329" s="10" t="s">
        <v>3141</v>
      </c>
      <c r="C1329" s="10" t="s">
        <v>15</v>
      </c>
      <c r="D1329" s="10" t="s">
        <v>19</v>
      </c>
      <c r="E1329" s="10" t="s">
        <v>301</v>
      </c>
      <c r="F1329" s="10" t="s">
        <v>302</v>
      </c>
      <c r="G1329" s="11">
        <v>44379.59222222222</v>
      </c>
      <c r="H1329" s="11">
        <v>44379.72645833333</v>
      </c>
      <c r="I1329" s="10">
        <v>16219946</v>
      </c>
      <c r="J1329" s="12">
        <v>6163580</v>
      </c>
      <c r="K1329" s="12">
        <v>0</v>
      </c>
      <c r="L1329" s="12">
        <v>1910709.54</v>
      </c>
      <c r="M1329" s="12">
        <v>0</v>
      </c>
      <c r="N1329" s="12">
        <v>11967075.54</v>
      </c>
    </row>
    <row r="1330" spans="1:14" ht="24.75" customHeight="1">
      <c r="A1330" s="7" t="s">
        <v>3143</v>
      </c>
      <c r="B1330" s="7" t="s">
        <v>3144</v>
      </c>
      <c r="C1330" s="7" t="s">
        <v>3227</v>
      </c>
      <c r="D1330" s="7" t="s">
        <v>16</v>
      </c>
      <c r="E1330" s="7" t="s">
        <v>185</v>
      </c>
      <c r="F1330" s="7" t="s">
        <v>186</v>
      </c>
      <c r="G1330" s="8">
        <v>44383.47409722222</v>
      </c>
      <c r="H1330" s="8">
        <v>44383.65820601852</v>
      </c>
      <c r="I1330" s="7">
        <v>1314983</v>
      </c>
      <c r="J1330" s="9">
        <v>0</v>
      </c>
      <c r="K1330" s="9">
        <v>0</v>
      </c>
      <c r="L1330" s="9">
        <v>249846.77</v>
      </c>
      <c r="M1330" s="9">
        <v>0</v>
      </c>
      <c r="N1330" s="9">
        <v>1564829.77</v>
      </c>
    </row>
    <row r="1331" spans="1:14" ht="24.75" customHeight="1">
      <c r="A1331" s="10" t="s">
        <v>3145</v>
      </c>
      <c r="B1331" s="10" t="s">
        <v>2869</v>
      </c>
      <c r="C1331" s="7" t="s">
        <v>3227</v>
      </c>
      <c r="D1331" s="10" t="s">
        <v>16</v>
      </c>
      <c r="E1331" s="10" t="s">
        <v>26</v>
      </c>
      <c r="F1331" s="10" t="s">
        <v>27</v>
      </c>
      <c r="G1331" s="11">
        <v>44384.35649305556</v>
      </c>
      <c r="H1331" s="11">
        <v>44384.37043981482</v>
      </c>
      <c r="I1331" s="10">
        <v>1086000</v>
      </c>
      <c r="J1331" s="12">
        <v>0</v>
      </c>
      <c r="K1331" s="12">
        <v>0</v>
      </c>
      <c r="L1331" s="12">
        <v>206340</v>
      </c>
      <c r="M1331" s="12">
        <v>0</v>
      </c>
      <c r="N1331" s="12">
        <v>1292340</v>
      </c>
    </row>
    <row r="1332" spans="1:14" ht="24.75" customHeight="1">
      <c r="A1332" s="7" t="s">
        <v>3146</v>
      </c>
      <c r="B1332" s="7" t="s">
        <v>3147</v>
      </c>
      <c r="C1332" s="7" t="s">
        <v>18</v>
      </c>
      <c r="D1332" s="7" t="s">
        <v>16</v>
      </c>
      <c r="E1332" s="7" t="s">
        <v>125</v>
      </c>
      <c r="F1332" s="7" t="s">
        <v>126</v>
      </c>
      <c r="G1332" s="8">
        <v>44384.73511574074</v>
      </c>
      <c r="H1332" s="8">
        <v>44385.416597222225</v>
      </c>
      <c r="I1332" s="7">
        <v>134000</v>
      </c>
      <c r="J1332" s="9">
        <v>2680</v>
      </c>
      <c r="K1332" s="9">
        <v>0</v>
      </c>
      <c r="L1332" s="9">
        <v>24951</v>
      </c>
      <c r="M1332" s="9">
        <v>0</v>
      </c>
      <c r="N1332" s="9">
        <v>156271</v>
      </c>
    </row>
    <row r="1333" spans="1:14" ht="24.75" customHeight="1">
      <c r="A1333" s="10" t="s">
        <v>3148</v>
      </c>
      <c r="B1333" s="10" t="s">
        <v>3149</v>
      </c>
      <c r="C1333" s="10" t="s">
        <v>15</v>
      </c>
      <c r="D1333" s="10" t="s">
        <v>19</v>
      </c>
      <c r="E1333" s="10" t="s">
        <v>3150</v>
      </c>
      <c r="F1333" s="10" t="s">
        <v>3151</v>
      </c>
      <c r="G1333" s="11">
        <v>44389.550092592595</v>
      </c>
      <c r="H1333" s="11">
        <v>44391.669282407405</v>
      </c>
      <c r="I1333" s="10">
        <v>40067.69</v>
      </c>
      <c r="J1333" s="12">
        <v>0</v>
      </c>
      <c r="K1333" s="12">
        <v>0</v>
      </c>
      <c r="L1333" s="12">
        <v>7612.8611</v>
      </c>
      <c r="M1333" s="12">
        <v>0</v>
      </c>
      <c r="N1333" s="12">
        <v>47680.5511</v>
      </c>
    </row>
    <row r="1334" spans="1:14" ht="24.75" customHeight="1">
      <c r="A1334" s="7" t="s">
        <v>3152</v>
      </c>
      <c r="B1334" s="7" t="s">
        <v>3153</v>
      </c>
      <c r="C1334" s="7" t="s">
        <v>3227</v>
      </c>
      <c r="D1334" s="7" t="s">
        <v>16</v>
      </c>
      <c r="E1334" s="7" t="s">
        <v>3113</v>
      </c>
      <c r="F1334" s="7" t="s">
        <v>3114</v>
      </c>
      <c r="G1334" s="8">
        <v>44389.605671296296</v>
      </c>
      <c r="H1334" s="8">
        <v>44389.61620370371</v>
      </c>
      <c r="I1334" s="7">
        <v>289560</v>
      </c>
      <c r="J1334" s="9">
        <v>0</v>
      </c>
      <c r="K1334" s="9">
        <v>0</v>
      </c>
      <c r="L1334" s="9">
        <v>55016.4</v>
      </c>
      <c r="M1334" s="9">
        <v>0</v>
      </c>
      <c r="N1334" s="9">
        <v>344576.4</v>
      </c>
    </row>
    <row r="1335" spans="1:14" ht="24.75" customHeight="1">
      <c r="A1335" s="7" t="s">
        <v>3154</v>
      </c>
      <c r="B1335" s="7" t="s">
        <v>3155</v>
      </c>
      <c r="C1335" s="7" t="s">
        <v>18</v>
      </c>
      <c r="D1335" s="7" t="s">
        <v>16</v>
      </c>
      <c r="E1335" s="7" t="s">
        <v>107</v>
      </c>
      <c r="F1335" s="7" t="s">
        <v>108</v>
      </c>
      <c r="G1335" s="8">
        <v>44396.80134259259</v>
      </c>
      <c r="H1335" s="8">
        <v>44397.659837962965</v>
      </c>
      <c r="I1335" s="7">
        <v>6.6</v>
      </c>
      <c r="J1335" s="9">
        <v>0</v>
      </c>
      <c r="K1335" s="9">
        <v>0</v>
      </c>
      <c r="L1335" s="9">
        <v>0</v>
      </c>
      <c r="M1335" s="9">
        <v>0</v>
      </c>
      <c r="N1335" s="9">
        <v>6.6</v>
      </c>
    </row>
    <row r="1336" spans="1:14" ht="24.75" customHeight="1">
      <c r="A1336" s="10" t="s">
        <v>3156</v>
      </c>
      <c r="B1336" s="10" t="s">
        <v>3157</v>
      </c>
      <c r="C1336" s="10" t="s">
        <v>18</v>
      </c>
      <c r="D1336" s="10" t="s">
        <v>16</v>
      </c>
      <c r="E1336" s="10" t="s">
        <v>107</v>
      </c>
      <c r="F1336" s="10" t="s">
        <v>108</v>
      </c>
      <c r="G1336" s="11">
        <v>44404.523831018516</v>
      </c>
      <c r="H1336" s="11">
        <v>44405.48664351852</v>
      </c>
      <c r="I1336" s="10">
        <v>3.3</v>
      </c>
      <c r="J1336" s="12">
        <v>0</v>
      </c>
      <c r="K1336" s="12">
        <v>0</v>
      </c>
      <c r="L1336" s="12">
        <v>0</v>
      </c>
      <c r="M1336" s="12">
        <v>0</v>
      </c>
      <c r="N1336" s="12">
        <v>3.3</v>
      </c>
    </row>
    <row r="1337" spans="1:14" ht="24.75" customHeight="1">
      <c r="A1337" s="7" t="s">
        <v>3158</v>
      </c>
      <c r="B1337" s="7" t="s">
        <v>3159</v>
      </c>
      <c r="C1337" s="7" t="s">
        <v>15</v>
      </c>
      <c r="D1337" s="7" t="s">
        <v>16</v>
      </c>
      <c r="E1337" s="7" t="s">
        <v>3160</v>
      </c>
      <c r="F1337" s="7" t="s">
        <v>3161</v>
      </c>
      <c r="G1337" s="8">
        <v>44411.53890046296</v>
      </c>
      <c r="H1337" s="8">
        <v>44411.66957175926</v>
      </c>
      <c r="I1337" s="7">
        <v>4349724</v>
      </c>
      <c r="J1337" s="9">
        <v>0</v>
      </c>
      <c r="K1337" s="9">
        <v>0</v>
      </c>
      <c r="L1337" s="9">
        <v>826447.56</v>
      </c>
      <c r="M1337" s="9">
        <v>0</v>
      </c>
      <c r="N1337" s="9">
        <v>5176171.56</v>
      </c>
    </row>
    <row r="1338" spans="1:14" ht="24.75" customHeight="1">
      <c r="A1338" s="10" t="s">
        <v>3162</v>
      </c>
      <c r="B1338" s="10" t="s">
        <v>3163</v>
      </c>
      <c r="C1338" s="10" t="s">
        <v>18</v>
      </c>
      <c r="D1338" s="10" t="s">
        <v>16</v>
      </c>
      <c r="E1338" s="10" t="s">
        <v>107</v>
      </c>
      <c r="F1338" s="10" t="s">
        <v>108</v>
      </c>
      <c r="G1338" s="11">
        <v>44412.69965277778</v>
      </c>
      <c r="H1338" s="11">
        <v>44412.704675925925</v>
      </c>
      <c r="I1338" s="10">
        <v>3.3</v>
      </c>
      <c r="J1338" s="12">
        <v>0</v>
      </c>
      <c r="K1338" s="12">
        <v>0</v>
      </c>
      <c r="L1338" s="12">
        <v>0</v>
      </c>
      <c r="M1338" s="12">
        <v>0</v>
      </c>
      <c r="N1338" s="12">
        <v>3.3</v>
      </c>
    </row>
    <row r="1339" spans="1:14" ht="24.75" customHeight="1">
      <c r="A1339" s="7" t="s">
        <v>3164</v>
      </c>
      <c r="B1339" s="7" t="s">
        <v>3165</v>
      </c>
      <c r="C1339" s="7" t="s">
        <v>15</v>
      </c>
      <c r="D1339" s="7" t="s">
        <v>16</v>
      </c>
      <c r="E1339" s="7" t="s">
        <v>3166</v>
      </c>
      <c r="F1339" s="7" t="s">
        <v>3167</v>
      </c>
      <c r="G1339" s="8">
        <v>44419.409733796296</v>
      </c>
      <c r="H1339" s="8">
        <v>44419.41878472222</v>
      </c>
      <c r="I1339" s="7">
        <v>2530800</v>
      </c>
      <c r="J1339" s="9">
        <v>0</v>
      </c>
      <c r="K1339" s="9">
        <v>0</v>
      </c>
      <c r="L1339" s="9">
        <v>480852</v>
      </c>
      <c r="M1339" s="9">
        <v>0</v>
      </c>
      <c r="N1339" s="9">
        <v>3011652</v>
      </c>
    </row>
    <row r="1340" spans="1:14" ht="24.75" customHeight="1">
      <c r="A1340" s="10" t="s">
        <v>3168</v>
      </c>
      <c r="B1340" s="10" t="s">
        <v>3169</v>
      </c>
      <c r="C1340" s="10" t="s">
        <v>18</v>
      </c>
      <c r="D1340" s="10" t="s">
        <v>16</v>
      </c>
      <c r="E1340" s="10" t="s">
        <v>107</v>
      </c>
      <c r="F1340" s="10" t="s">
        <v>108</v>
      </c>
      <c r="G1340" s="11">
        <v>44420.404490740744</v>
      </c>
      <c r="H1340" s="11">
        <v>44420.41038194444</v>
      </c>
      <c r="I1340" s="10">
        <v>3.3</v>
      </c>
      <c r="J1340" s="12">
        <v>0</v>
      </c>
      <c r="K1340" s="12">
        <v>0</v>
      </c>
      <c r="L1340" s="12">
        <v>0</v>
      </c>
      <c r="M1340" s="12">
        <v>0</v>
      </c>
      <c r="N1340" s="12">
        <v>3.3</v>
      </c>
    </row>
    <row r="1341" spans="1:14" ht="24.75" customHeight="1">
      <c r="A1341" s="7" t="s">
        <v>3170</v>
      </c>
      <c r="B1341" s="7" t="s">
        <v>37</v>
      </c>
      <c r="C1341" s="7" t="s">
        <v>18</v>
      </c>
      <c r="D1341" s="7" t="s">
        <v>16</v>
      </c>
      <c r="E1341" s="7" t="s">
        <v>38</v>
      </c>
      <c r="F1341" s="7" t="s">
        <v>39</v>
      </c>
      <c r="G1341" s="8">
        <v>44431.60916666667</v>
      </c>
      <c r="H1341" s="8">
        <v>44431.442511574074</v>
      </c>
      <c r="I1341" s="7">
        <v>1140472</v>
      </c>
      <c r="J1341" s="9">
        <v>0</v>
      </c>
      <c r="K1341" s="9">
        <v>0</v>
      </c>
      <c r="L1341" s="9">
        <v>0</v>
      </c>
      <c r="M1341" s="9">
        <v>0</v>
      </c>
      <c r="N1341" s="9">
        <v>1140472</v>
      </c>
    </row>
    <row r="1342" spans="1:14" ht="24.75" customHeight="1">
      <c r="A1342" s="10" t="s">
        <v>3171</v>
      </c>
      <c r="B1342" s="10" t="s">
        <v>37</v>
      </c>
      <c r="C1342" s="10" t="s">
        <v>18</v>
      </c>
      <c r="D1342" s="10" t="s">
        <v>16</v>
      </c>
      <c r="E1342" s="10" t="s">
        <v>38</v>
      </c>
      <c r="F1342" s="10" t="s">
        <v>39</v>
      </c>
      <c r="G1342" s="11">
        <v>44431.79248842593</v>
      </c>
      <c r="H1342" s="11">
        <v>44431.626180555555</v>
      </c>
      <c r="I1342" s="10">
        <v>786774</v>
      </c>
      <c r="J1342" s="12">
        <v>0</v>
      </c>
      <c r="K1342" s="12">
        <v>0</v>
      </c>
      <c r="L1342" s="12">
        <v>0</v>
      </c>
      <c r="M1342" s="12">
        <v>0</v>
      </c>
      <c r="N1342" s="12">
        <v>786774</v>
      </c>
    </row>
    <row r="1343" spans="1:14" ht="24.75" customHeight="1">
      <c r="A1343" s="7" t="s">
        <v>3172</v>
      </c>
      <c r="B1343" s="7" t="s">
        <v>37</v>
      </c>
      <c r="C1343" s="7" t="s">
        <v>18</v>
      </c>
      <c r="D1343" s="7" t="s">
        <v>16</v>
      </c>
      <c r="E1343" s="7" t="s">
        <v>38</v>
      </c>
      <c r="F1343" s="7" t="s">
        <v>39</v>
      </c>
      <c r="G1343" s="8">
        <v>44431.892476851855</v>
      </c>
      <c r="H1343" s="8">
        <v>44431.72582175926</v>
      </c>
      <c r="I1343" s="7">
        <v>935872</v>
      </c>
      <c r="J1343" s="9">
        <v>0</v>
      </c>
      <c r="K1343" s="9">
        <v>0</v>
      </c>
      <c r="L1343" s="9">
        <v>0</v>
      </c>
      <c r="M1343" s="9">
        <v>0</v>
      </c>
      <c r="N1343" s="9">
        <v>935872</v>
      </c>
    </row>
    <row r="1344" spans="1:14" ht="24.75" customHeight="1">
      <c r="A1344" s="10" t="s">
        <v>3173</v>
      </c>
      <c r="B1344" s="10" t="s">
        <v>1481</v>
      </c>
      <c r="C1344" s="10" t="s">
        <v>15</v>
      </c>
      <c r="D1344" s="10" t="s">
        <v>16</v>
      </c>
      <c r="E1344" s="10" t="s">
        <v>38</v>
      </c>
      <c r="F1344" s="10" t="s">
        <v>39</v>
      </c>
      <c r="G1344" s="11">
        <v>44438.49601851852</v>
      </c>
      <c r="H1344" s="11">
        <v>44438.51696759259</v>
      </c>
      <c r="I1344" s="10">
        <v>127020</v>
      </c>
      <c r="J1344" s="12">
        <v>0</v>
      </c>
      <c r="K1344" s="12">
        <v>0</v>
      </c>
      <c r="L1344" s="12">
        <v>0</v>
      </c>
      <c r="M1344" s="12">
        <v>0</v>
      </c>
      <c r="N1344" s="12">
        <v>127020</v>
      </c>
    </row>
    <row r="1345" spans="1:14" ht="24.75" customHeight="1">
      <c r="A1345" s="10" t="s">
        <v>3174</v>
      </c>
      <c r="B1345" s="10" t="s">
        <v>3175</v>
      </c>
      <c r="C1345" s="10" t="s">
        <v>18</v>
      </c>
      <c r="D1345" s="10" t="s">
        <v>16</v>
      </c>
      <c r="E1345" s="10" t="s">
        <v>32</v>
      </c>
      <c r="F1345" s="10" t="s">
        <v>33</v>
      </c>
      <c r="G1345" s="11">
        <v>44440.53917824074</v>
      </c>
      <c r="H1345" s="11">
        <v>44440.54255787037</v>
      </c>
      <c r="I1345" s="10">
        <v>42406</v>
      </c>
      <c r="J1345" s="12">
        <v>0</v>
      </c>
      <c r="K1345" s="12">
        <v>0</v>
      </c>
      <c r="L1345" s="12">
        <v>0</v>
      </c>
      <c r="M1345" s="12">
        <v>0</v>
      </c>
      <c r="N1345" s="12">
        <v>42406</v>
      </c>
    </row>
    <row r="1346" spans="1:14" ht="24.75" customHeight="1">
      <c r="A1346" s="7" t="s">
        <v>3176</v>
      </c>
      <c r="B1346" s="7" t="s">
        <v>3177</v>
      </c>
      <c r="C1346" s="7" t="s">
        <v>3227</v>
      </c>
      <c r="D1346" s="7" t="s">
        <v>16</v>
      </c>
      <c r="E1346" s="7" t="s">
        <v>3178</v>
      </c>
      <c r="F1346" s="7" t="s">
        <v>3179</v>
      </c>
      <c r="G1346" s="8">
        <v>44442.47237268519</v>
      </c>
      <c r="H1346" s="8">
        <v>44442.94820601852</v>
      </c>
      <c r="I1346" s="7">
        <v>303000</v>
      </c>
      <c r="J1346" s="9">
        <v>0</v>
      </c>
      <c r="K1346" s="9">
        <v>0</v>
      </c>
      <c r="L1346" s="9">
        <v>57570</v>
      </c>
      <c r="M1346" s="9">
        <v>0</v>
      </c>
      <c r="N1346" s="9">
        <v>360570</v>
      </c>
    </row>
    <row r="1347" spans="1:14" ht="24.75" customHeight="1">
      <c r="A1347" s="10" t="s">
        <v>3180</v>
      </c>
      <c r="B1347" s="10" t="s">
        <v>3181</v>
      </c>
      <c r="C1347" s="10" t="s">
        <v>18</v>
      </c>
      <c r="D1347" s="10" t="s">
        <v>16</v>
      </c>
      <c r="E1347" s="10" t="s">
        <v>92</v>
      </c>
      <c r="F1347" s="10" t="s">
        <v>93</v>
      </c>
      <c r="G1347" s="11">
        <v>44449.48163194444</v>
      </c>
      <c r="H1347" s="11">
        <v>44449.552708333336</v>
      </c>
      <c r="I1347" s="10">
        <v>3</v>
      </c>
      <c r="J1347" s="12">
        <v>0</v>
      </c>
      <c r="K1347" s="12">
        <v>0</v>
      </c>
      <c r="L1347" s="12">
        <v>0</v>
      </c>
      <c r="M1347" s="12">
        <v>0</v>
      </c>
      <c r="N1347" s="12">
        <v>3</v>
      </c>
    </row>
    <row r="1348" spans="1:14" ht="24.75" customHeight="1">
      <c r="A1348" s="7" t="s">
        <v>3182</v>
      </c>
      <c r="B1348" s="7" t="s">
        <v>3183</v>
      </c>
      <c r="C1348" s="7" t="s">
        <v>15</v>
      </c>
      <c r="D1348" s="7" t="s">
        <v>16</v>
      </c>
      <c r="E1348" s="7" t="s">
        <v>183</v>
      </c>
      <c r="F1348" s="7" t="s">
        <v>184</v>
      </c>
      <c r="G1348" s="8">
        <v>44453.466678240744</v>
      </c>
      <c r="H1348" s="8">
        <v>44497.811423611114</v>
      </c>
      <c r="I1348" s="7">
        <v>1620</v>
      </c>
      <c r="J1348" s="9">
        <v>0</v>
      </c>
      <c r="K1348" s="9">
        <v>0</v>
      </c>
      <c r="L1348" s="9">
        <v>307.8</v>
      </c>
      <c r="M1348" s="9">
        <v>0</v>
      </c>
      <c r="N1348" s="9">
        <v>1927.8</v>
      </c>
    </row>
    <row r="1349" spans="1:14" ht="24.75" customHeight="1">
      <c r="A1349" s="10" t="s">
        <v>3184</v>
      </c>
      <c r="B1349" s="10" t="s">
        <v>3185</v>
      </c>
      <c r="C1349" s="10" t="s">
        <v>15</v>
      </c>
      <c r="D1349" s="10" t="s">
        <v>16</v>
      </c>
      <c r="E1349" s="10" t="s">
        <v>3125</v>
      </c>
      <c r="F1349" s="10" t="s">
        <v>3126</v>
      </c>
      <c r="G1349" s="11">
        <v>44459.77449074074</v>
      </c>
      <c r="H1349" s="11">
        <v>44470.43763888889</v>
      </c>
      <c r="I1349" s="10">
        <v>1800000</v>
      </c>
      <c r="J1349" s="12">
        <v>0</v>
      </c>
      <c r="K1349" s="12">
        <v>0</v>
      </c>
      <c r="L1349" s="12">
        <v>342000</v>
      </c>
      <c r="M1349" s="12">
        <v>0</v>
      </c>
      <c r="N1349" s="12">
        <v>2142000</v>
      </c>
    </row>
    <row r="1350" spans="1:14" ht="24.75" customHeight="1">
      <c r="A1350" s="7" t="s">
        <v>3186</v>
      </c>
      <c r="B1350" s="7" t="s">
        <v>3187</v>
      </c>
      <c r="C1350" s="7" t="s">
        <v>3227</v>
      </c>
      <c r="D1350" s="7" t="s">
        <v>16</v>
      </c>
      <c r="E1350" s="7" t="s">
        <v>3188</v>
      </c>
      <c r="F1350" s="7" t="s">
        <v>3189</v>
      </c>
      <c r="G1350" s="8">
        <v>44460.483136574076</v>
      </c>
      <c r="H1350" s="8">
        <v>44460.49332175926</v>
      </c>
      <c r="I1350" s="7">
        <v>25500</v>
      </c>
      <c r="J1350" s="9">
        <v>0</v>
      </c>
      <c r="K1350" s="9">
        <v>0</v>
      </c>
      <c r="L1350" s="9">
        <v>4845</v>
      </c>
      <c r="M1350" s="9">
        <v>0</v>
      </c>
      <c r="N1350" s="9">
        <v>30345</v>
      </c>
    </row>
    <row r="1351" spans="1:14" ht="24.75" customHeight="1">
      <c r="A1351" s="10" t="s">
        <v>3190</v>
      </c>
      <c r="B1351" s="10" t="s">
        <v>3191</v>
      </c>
      <c r="C1351" s="7" t="s">
        <v>3227</v>
      </c>
      <c r="D1351" s="10" t="s">
        <v>16</v>
      </c>
      <c r="E1351" s="10" t="s">
        <v>3192</v>
      </c>
      <c r="F1351" s="10" t="s">
        <v>3193</v>
      </c>
      <c r="G1351" s="11">
        <v>44461.60273148148</v>
      </c>
      <c r="H1351" s="11">
        <v>44461.617268518516</v>
      </c>
      <c r="I1351" s="10">
        <v>169000</v>
      </c>
      <c r="J1351" s="12">
        <v>0</v>
      </c>
      <c r="K1351" s="12">
        <v>0</v>
      </c>
      <c r="L1351" s="12">
        <v>32110</v>
      </c>
      <c r="M1351" s="12">
        <v>0</v>
      </c>
      <c r="N1351" s="12">
        <v>201110</v>
      </c>
    </row>
    <row r="1352" spans="1:14" ht="24.75" customHeight="1">
      <c r="A1352" s="7" t="s">
        <v>3194</v>
      </c>
      <c r="B1352" s="7" t="s">
        <v>3175</v>
      </c>
      <c r="C1352" s="7" t="s">
        <v>18</v>
      </c>
      <c r="D1352" s="7" t="s">
        <v>16</v>
      </c>
      <c r="E1352" s="7" t="s">
        <v>32</v>
      </c>
      <c r="F1352" s="7" t="s">
        <v>33</v>
      </c>
      <c r="G1352" s="8">
        <v>44463.497615740744</v>
      </c>
      <c r="H1352" s="8">
        <v>44463.5015162037</v>
      </c>
      <c r="I1352" s="7">
        <v>47155</v>
      </c>
      <c r="J1352" s="9">
        <v>0</v>
      </c>
      <c r="K1352" s="9">
        <v>0</v>
      </c>
      <c r="L1352" s="9">
        <v>0</v>
      </c>
      <c r="M1352" s="9">
        <v>0</v>
      </c>
      <c r="N1352" s="9">
        <v>47155</v>
      </c>
    </row>
    <row r="1353" spans="1:14" ht="24.75" customHeight="1">
      <c r="A1353" s="10" t="s">
        <v>3195</v>
      </c>
      <c r="B1353" s="10" t="s">
        <v>3196</v>
      </c>
      <c r="C1353" s="10" t="s">
        <v>18</v>
      </c>
      <c r="D1353" s="10" t="s">
        <v>16</v>
      </c>
      <c r="E1353" s="10" t="s">
        <v>92</v>
      </c>
      <c r="F1353" s="10" t="s">
        <v>93</v>
      </c>
      <c r="G1353" s="11">
        <v>44468.5678125</v>
      </c>
      <c r="H1353" s="11">
        <v>44469.5168287037</v>
      </c>
      <c r="I1353" s="10">
        <v>3.5</v>
      </c>
      <c r="J1353" s="12">
        <v>0</v>
      </c>
      <c r="K1353" s="12">
        <v>0</v>
      </c>
      <c r="L1353" s="12">
        <v>0</v>
      </c>
      <c r="M1353" s="12">
        <v>0</v>
      </c>
      <c r="N1353" s="12">
        <v>3.5</v>
      </c>
    </row>
    <row r="1354" spans="1:14" ht="24.75" customHeight="1">
      <c r="A1354" s="7" t="s">
        <v>3197</v>
      </c>
      <c r="B1354" s="7" t="s">
        <v>3198</v>
      </c>
      <c r="C1354" s="7" t="s">
        <v>3227</v>
      </c>
      <c r="D1354" s="7" t="s">
        <v>22</v>
      </c>
      <c r="E1354" s="7" t="s">
        <v>3178</v>
      </c>
      <c r="F1354" s="7" t="s">
        <v>3179</v>
      </c>
      <c r="G1354" s="8">
        <v>44473.60193287037</v>
      </c>
      <c r="H1354" s="8">
        <v>44473.60721064815</v>
      </c>
      <c r="I1354" s="7">
        <v>237000</v>
      </c>
      <c r="J1354" s="9">
        <v>0</v>
      </c>
      <c r="K1354" s="9">
        <v>0</v>
      </c>
      <c r="L1354" s="9">
        <v>45030</v>
      </c>
      <c r="M1354" s="9">
        <v>0</v>
      </c>
      <c r="N1354" s="9">
        <v>282030</v>
      </c>
    </row>
    <row r="1355" spans="1:14" ht="24.75" customHeight="1">
      <c r="A1355" s="7" t="s">
        <v>3199</v>
      </c>
      <c r="B1355" s="7" t="s">
        <v>3200</v>
      </c>
      <c r="C1355" s="7" t="s">
        <v>18</v>
      </c>
      <c r="D1355" s="7" t="s">
        <v>16</v>
      </c>
      <c r="E1355" s="7" t="s">
        <v>92</v>
      </c>
      <c r="F1355" s="7" t="s">
        <v>93</v>
      </c>
      <c r="G1355" s="8">
        <v>44474.40157407407</v>
      </c>
      <c r="H1355" s="8">
        <v>44475.397986111115</v>
      </c>
      <c r="I1355" s="7">
        <v>7</v>
      </c>
      <c r="J1355" s="9">
        <v>0</v>
      </c>
      <c r="K1355" s="9">
        <v>0</v>
      </c>
      <c r="L1355" s="9">
        <v>0</v>
      </c>
      <c r="M1355" s="9">
        <v>0</v>
      </c>
      <c r="N1355" s="9">
        <v>7</v>
      </c>
    </row>
    <row r="1356" spans="1:14" ht="24.75" customHeight="1">
      <c r="A1356" s="10" t="s">
        <v>3201</v>
      </c>
      <c r="B1356" s="10" t="s">
        <v>3202</v>
      </c>
      <c r="C1356" s="7" t="s">
        <v>3227</v>
      </c>
      <c r="D1356" s="10" t="s">
        <v>16</v>
      </c>
      <c r="E1356" s="10" t="s">
        <v>2547</v>
      </c>
      <c r="F1356" s="10" t="s">
        <v>2548</v>
      </c>
      <c r="G1356" s="11">
        <v>44475.365625</v>
      </c>
      <c r="H1356" s="11">
        <v>44475.36927083333</v>
      </c>
      <c r="I1356" s="10">
        <v>1500000</v>
      </c>
      <c r="J1356" s="12">
        <v>0</v>
      </c>
      <c r="K1356" s="12">
        <v>0</v>
      </c>
      <c r="L1356" s="12">
        <v>0</v>
      </c>
      <c r="M1356" s="12">
        <v>0</v>
      </c>
      <c r="N1356" s="12">
        <v>1500000</v>
      </c>
    </row>
    <row r="1357" spans="1:14" ht="24.75" customHeight="1">
      <c r="A1357" s="7" t="s">
        <v>3203</v>
      </c>
      <c r="B1357" s="7" t="s">
        <v>213</v>
      </c>
      <c r="C1357" s="7" t="s">
        <v>18</v>
      </c>
      <c r="D1357" s="7" t="s">
        <v>16</v>
      </c>
      <c r="E1357" s="7" t="s">
        <v>77</v>
      </c>
      <c r="F1357" s="7" t="s">
        <v>78</v>
      </c>
      <c r="G1357" s="8">
        <v>44477.465150462966</v>
      </c>
      <c r="H1357" s="8">
        <v>44482.4747337963</v>
      </c>
      <c r="I1357" s="7">
        <v>508226</v>
      </c>
      <c r="J1357" s="9">
        <v>0</v>
      </c>
      <c r="K1357" s="9">
        <v>0</v>
      </c>
      <c r="L1357" s="9">
        <v>96562.94</v>
      </c>
      <c r="M1357" s="9">
        <v>0</v>
      </c>
      <c r="N1357" s="9">
        <v>604788.94</v>
      </c>
    </row>
    <row r="1358" spans="1:14" ht="24.75" customHeight="1">
      <c r="A1358" s="10" t="s">
        <v>3204</v>
      </c>
      <c r="B1358" s="10" t="s">
        <v>3205</v>
      </c>
      <c r="C1358" s="7" t="s">
        <v>3227</v>
      </c>
      <c r="D1358" s="10" t="s">
        <v>16</v>
      </c>
      <c r="E1358" s="10" t="s">
        <v>105</v>
      </c>
      <c r="F1358" s="10" t="s">
        <v>106</v>
      </c>
      <c r="G1358" s="11">
        <v>44481.42680555556</v>
      </c>
      <c r="H1358" s="11">
        <v>44481.42986111111</v>
      </c>
      <c r="I1358" s="10">
        <v>366704</v>
      </c>
      <c r="J1358" s="12">
        <v>0</v>
      </c>
      <c r="K1358" s="12">
        <v>0</v>
      </c>
      <c r="L1358" s="12">
        <v>69673.76</v>
      </c>
      <c r="M1358" s="12">
        <v>0</v>
      </c>
      <c r="N1358" s="12">
        <v>436377.76</v>
      </c>
    </row>
    <row r="1359" spans="1:14" ht="24.75" customHeight="1">
      <c r="A1359" s="7" t="s">
        <v>3206</v>
      </c>
      <c r="B1359" s="7" t="s">
        <v>3207</v>
      </c>
      <c r="C1359" s="7" t="s">
        <v>15</v>
      </c>
      <c r="D1359" s="7" t="s">
        <v>16</v>
      </c>
      <c r="E1359" s="7" t="s">
        <v>2184</v>
      </c>
      <c r="F1359" s="7" t="s">
        <v>2185</v>
      </c>
      <c r="G1359" s="8">
        <v>44488.81988425926</v>
      </c>
      <c r="H1359" s="8">
        <v>44488.83423611111</v>
      </c>
      <c r="I1359" s="7">
        <v>1167000</v>
      </c>
      <c r="J1359" s="9">
        <v>0</v>
      </c>
      <c r="K1359" s="9">
        <v>0</v>
      </c>
      <c r="L1359" s="9">
        <v>0</v>
      </c>
      <c r="M1359" s="9">
        <v>0</v>
      </c>
      <c r="N1359" s="9">
        <v>1167000</v>
      </c>
    </row>
    <row r="1360" spans="1:14" ht="24.75" customHeight="1">
      <c r="A1360" s="10" t="s">
        <v>3208</v>
      </c>
      <c r="B1360" s="10" t="s">
        <v>3209</v>
      </c>
      <c r="C1360" s="10" t="s">
        <v>15</v>
      </c>
      <c r="D1360" s="10" t="s">
        <v>16</v>
      </c>
      <c r="E1360" s="10" t="s">
        <v>3210</v>
      </c>
      <c r="F1360" s="10" t="s">
        <v>3211</v>
      </c>
      <c r="G1360" s="11">
        <v>44490.5</v>
      </c>
      <c r="H1360" s="11">
        <v>44490.534097222226</v>
      </c>
      <c r="I1360" s="10">
        <v>7300</v>
      </c>
      <c r="J1360" s="12">
        <v>0</v>
      </c>
      <c r="K1360" s="12">
        <v>0</v>
      </c>
      <c r="L1360" s="12">
        <v>1387</v>
      </c>
      <c r="M1360" s="12">
        <v>0</v>
      </c>
      <c r="N1360" s="12">
        <v>8687</v>
      </c>
    </row>
    <row r="1361" spans="1:14" ht="24.75" customHeight="1">
      <c r="A1361" s="10" t="s">
        <v>3213</v>
      </c>
      <c r="B1361" s="10" t="s">
        <v>37</v>
      </c>
      <c r="C1361" s="10" t="s">
        <v>18</v>
      </c>
      <c r="D1361" s="10" t="s">
        <v>16</v>
      </c>
      <c r="E1361" s="10" t="s">
        <v>38</v>
      </c>
      <c r="F1361" s="10" t="s">
        <v>39</v>
      </c>
      <c r="G1361" s="11">
        <v>44494.56748842593</v>
      </c>
      <c r="H1361" s="11">
        <v>44494.44248842593</v>
      </c>
      <c r="I1361" s="10">
        <v>105989</v>
      </c>
      <c r="J1361" s="12">
        <v>0</v>
      </c>
      <c r="K1361" s="12">
        <v>0</v>
      </c>
      <c r="L1361" s="12">
        <v>0</v>
      </c>
      <c r="M1361" s="12">
        <v>0</v>
      </c>
      <c r="N1361" s="12">
        <v>105989</v>
      </c>
    </row>
    <row r="1362" spans="1:14" ht="24.75" customHeight="1">
      <c r="A1362" s="7" t="s">
        <v>3214</v>
      </c>
      <c r="B1362" s="7" t="s">
        <v>3215</v>
      </c>
      <c r="C1362" s="7" t="s">
        <v>15</v>
      </c>
      <c r="D1362" s="7" t="s">
        <v>16</v>
      </c>
      <c r="E1362" s="7" t="s">
        <v>461</v>
      </c>
      <c r="F1362" s="7" t="s">
        <v>462</v>
      </c>
      <c r="G1362" s="8">
        <v>44495.38012731481</v>
      </c>
      <c r="H1362" s="8">
        <v>44502.725960648146</v>
      </c>
      <c r="I1362" s="7">
        <v>415.5</v>
      </c>
      <c r="J1362" s="9">
        <v>0</v>
      </c>
      <c r="K1362" s="9">
        <v>0</v>
      </c>
      <c r="L1362" s="9">
        <v>78.945</v>
      </c>
      <c r="M1362" s="9">
        <v>0</v>
      </c>
      <c r="N1362" s="9">
        <v>494.445</v>
      </c>
    </row>
    <row r="1363" spans="1:14" ht="24.75" customHeight="1">
      <c r="A1363" s="7" t="s">
        <v>3216</v>
      </c>
      <c r="B1363" s="10" t="s">
        <v>3217</v>
      </c>
      <c r="C1363" s="7" t="s">
        <v>3227</v>
      </c>
      <c r="D1363" s="10" t="s">
        <v>16</v>
      </c>
      <c r="E1363" s="10" t="s">
        <v>3139</v>
      </c>
      <c r="F1363" s="10" t="s">
        <v>3140</v>
      </c>
      <c r="G1363" s="11">
        <v>44504.450590277775</v>
      </c>
      <c r="H1363" s="11">
        <v>44504.49421296296</v>
      </c>
      <c r="I1363" s="10">
        <v>29900</v>
      </c>
      <c r="J1363" s="12">
        <v>0</v>
      </c>
      <c r="K1363" s="12">
        <v>0</v>
      </c>
      <c r="L1363" s="12">
        <v>5681</v>
      </c>
      <c r="M1363" s="12">
        <v>0</v>
      </c>
      <c r="N1363" s="12">
        <v>35581</v>
      </c>
    </row>
    <row r="1364" spans="1:14" ht="24.75" customHeight="1">
      <c r="A1364" s="7" t="s">
        <v>3218</v>
      </c>
      <c r="B1364" s="7" t="s">
        <v>3175</v>
      </c>
      <c r="C1364" s="7" t="s">
        <v>18</v>
      </c>
      <c r="D1364" s="7" t="s">
        <v>16</v>
      </c>
      <c r="E1364" s="7" t="s">
        <v>32</v>
      </c>
      <c r="F1364" s="7" t="s">
        <v>33</v>
      </c>
      <c r="G1364" s="8">
        <v>44510.34087962963</v>
      </c>
      <c r="H1364" s="8">
        <v>44510.34475694445</v>
      </c>
      <c r="I1364" s="7">
        <v>58985</v>
      </c>
      <c r="J1364" s="9">
        <v>0</v>
      </c>
      <c r="K1364" s="9">
        <v>0</v>
      </c>
      <c r="L1364" s="9">
        <v>0</v>
      </c>
      <c r="M1364" s="9">
        <v>0</v>
      </c>
      <c r="N1364" s="9">
        <v>58985</v>
      </c>
    </row>
    <row r="1365" spans="1:14" ht="24.75" customHeight="1">
      <c r="A1365" s="7" t="s">
        <v>3219</v>
      </c>
      <c r="B1365" s="10" t="s">
        <v>3220</v>
      </c>
      <c r="C1365" s="10" t="s">
        <v>18</v>
      </c>
      <c r="D1365" s="10" t="s">
        <v>16</v>
      </c>
      <c r="E1365" s="10" t="s">
        <v>151</v>
      </c>
      <c r="F1365" s="10" t="s">
        <v>152</v>
      </c>
      <c r="G1365" s="11">
        <v>44510.620254629626</v>
      </c>
      <c r="H1365" s="11">
        <v>44510.69337962963</v>
      </c>
      <c r="I1365" s="10">
        <v>1216</v>
      </c>
      <c r="J1365" s="12">
        <v>0</v>
      </c>
      <c r="K1365" s="12">
        <v>0</v>
      </c>
      <c r="L1365" s="12">
        <v>0</v>
      </c>
      <c r="M1365" s="12">
        <v>0</v>
      </c>
      <c r="N1365" s="12">
        <v>1216</v>
      </c>
    </row>
    <row r="1366" spans="1:14" ht="24.75" customHeight="1">
      <c r="A1366" s="7" t="s">
        <v>3221</v>
      </c>
      <c r="B1366" s="7" t="s">
        <v>3222</v>
      </c>
      <c r="C1366" s="7" t="s">
        <v>18</v>
      </c>
      <c r="D1366" s="7" t="s">
        <v>16</v>
      </c>
      <c r="E1366" s="7" t="s">
        <v>151</v>
      </c>
      <c r="F1366" s="7" t="s">
        <v>152</v>
      </c>
      <c r="G1366" s="8">
        <v>44510.627754629626</v>
      </c>
      <c r="H1366" s="8">
        <v>44510.69349537037</v>
      </c>
      <c r="I1366" s="7">
        <v>20</v>
      </c>
      <c r="J1366" s="9">
        <v>0</v>
      </c>
      <c r="K1366" s="9">
        <v>0</v>
      </c>
      <c r="L1366" s="9">
        <v>3.8</v>
      </c>
      <c r="M1366" s="9">
        <v>0</v>
      </c>
      <c r="N1366" s="9">
        <v>23.8</v>
      </c>
    </row>
    <row r="1367" spans="1:14" ht="24.75" customHeight="1">
      <c r="A1367" s="7" t="s">
        <v>3223</v>
      </c>
      <c r="B1367" s="10" t="s">
        <v>3224</v>
      </c>
      <c r="C1367" s="10" t="s">
        <v>18</v>
      </c>
      <c r="D1367" s="10" t="s">
        <v>16</v>
      </c>
      <c r="E1367" s="10" t="s">
        <v>151</v>
      </c>
      <c r="F1367" s="10" t="s">
        <v>152</v>
      </c>
      <c r="G1367" s="11">
        <v>44510.63423611111</v>
      </c>
      <c r="H1367" s="11">
        <v>44510.69326388889</v>
      </c>
      <c r="I1367" s="10">
        <v>1953</v>
      </c>
      <c r="J1367" s="12">
        <v>0</v>
      </c>
      <c r="K1367" s="12">
        <v>0</v>
      </c>
      <c r="L1367" s="12">
        <v>0</v>
      </c>
      <c r="M1367" s="12">
        <v>0</v>
      </c>
      <c r="N1367" s="12">
        <v>1953</v>
      </c>
    </row>
    <row r="1368" spans="1:14" ht="24.75" customHeight="1">
      <c r="A1368" s="7" t="s">
        <v>3225</v>
      </c>
      <c r="B1368" s="7" t="s">
        <v>3226</v>
      </c>
      <c r="C1368" s="7" t="s">
        <v>18</v>
      </c>
      <c r="D1368" s="7" t="s">
        <v>16</v>
      </c>
      <c r="E1368" s="7" t="s">
        <v>151</v>
      </c>
      <c r="F1368" s="7" t="s">
        <v>152</v>
      </c>
      <c r="G1368" s="8">
        <v>44510.636724537035</v>
      </c>
      <c r="H1368" s="8">
        <v>44510.69318287037</v>
      </c>
      <c r="I1368" s="7">
        <v>20</v>
      </c>
      <c r="J1368" s="9">
        <v>0</v>
      </c>
      <c r="K1368" s="9">
        <v>0</v>
      </c>
      <c r="L1368" s="9">
        <v>3.8</v>
      </c>
      <c r="M1368" s="9">
        <v>0</v>
      </c>
      <c r="N1368" s="9">
        <v>23.8</v>
      </c>
    </row>
    <row r="1369" spans="1:14" ht="26.25" customHeight="1">
      <c r="A1369" s="15" t="s">
        <v>3229</v>
      </c>
      <c r="B1369" s="15" t="s">
        <v>3239</v>
      </c>
      <c r="C1369" s="17" t="s">
        <v>3248</v>
      </c>
      <c r="D1369" s="15" t="s">
        <v>16</v>
      </c>
      <c r="E1369" s="5" t="s">
        <v>81</v>
      </c>
      <c r="F1369" s="5" t="s">
        <v>82</v>
      </c>
      <c r="G1369" s="22">
        <v>44529.48206018518</v>
      </c>
      <c r="H1369" s="8">
        <v>44529.48935185185</v>
      </c>
      <c r="I1369" s="12">
        <v>186353</v>
      </c>
      <c r="J1369" s="12">
        <v>0</v>
      </c>
      <c r="K1369" s="12">
        <v>0</v>
      </c>
      <c r="L1369" s="12">
        <v>35407.07</v>
      </c>
      <c r="M1369" s="12">
        <v>0</v>
      </c>
      <c r="N1369" s="12">
        <v>221760.07</v>
      </c>
    </row>
    <row r="1370" spans="1:14" ht="26.25" customHeight="1">
      <c r="A1370" s="16" t="s">
        <v>3230</v>
      </c>
      <c r="B1370" s="16" t="s">
        <v>3240</v>
      </c>
      <c r="C1370" s="16" t="s">
        <v>18</v>
      </c>
      <c r="D1370" s="16" t="s">
        <v>16</v>
      </c>
      <c r="E1370" s="3" t="s">
        <v>32</v>
      </c>
      <c r="F1370" s="3" t="s">
        <v>33</v>
      </c>
      <c r="G1370" s="22">
        <v>44525.46611111111</v>
      </c>
      <c r="H1370" s="8">
        <v>44525.46821759259</v>
      </c>
      <c r="I1370" s="12">
        <v>60552</v>
      </c>
      <c r="J1370" s="12">
        <v>0</v>
      </c>
      <c r="K1370" s="12">
        <v>0</v>
      </c>
      <c r="L1370" s="12">
        <v>0</v>
      </c>
      <c r="M1370" s="12">
        <v>0</v>
      </c>
      <c r="N1370" s="12">
        <v>60552</v>
      </c>
    </row>
    <row r="1371" spans="1:14" ht="26.25" customHeight="1">
      <c r="A1371" s="15" t="s">
        <v>3231</v>
      </c>
      <c r="B1371" s="15" t="s">
        <v>3241</v>
      </c>
      <c r="C1371" s="17" t="s">
        <v>3248</v>
      </c>
      <c r="D1371" s="15" t="s">
        <v>16</v>
      </c>
      <c r="E1371" s="5" t="s">
        <v>420</v>
      </c>
      <c r="F1371" s="5" t="s">
        <v>421</v>
      </c>
      <c r="G1371" s="22">
        <v>44525.452256944445</v>
      </c>
      <c r="H1371" s="8">
        <v>44525.45591435185</v>
      </c>
      <c r="I1371" s="12">
        <v>528</v>
      </c>
      <c r="J1371" s="12">
        <v>0</v>
      </c>
      <c r="K1371" s="12">
        <v>0</v>
      </c>
      <c r="L1371" s="12">
        <v>100.32</v>
      </c>
      <c r="M1371" s="12">
        <v>0</v>
      </c>
      <c r="N1371" s="12">
        <v>628.32</v>
      </c>
    </row>
    <row r="1372" spans="1:14" ht="26.25" customHeight="1">
      <c r="A1372" s="17" t="s">
        <v>3232</v>
      </c>
      <c r="B1372" s="17" t="s">
        <v>3242</v>
      </c>
      <c r="C1372" s="17" t="s">
        <v>18</v>
      </c>
      <c r="D1372" s="17" t="s">
        <v>16</v>
      </c>
      <c r="E1372" s="20" t="s">
        <v>38</v>
      </c>
      <c r="F1372" s="20" t="s">
        <v>39</v>
      </c>
      <c r="G1372" s="22">
        <v>44519.77171296296</v>
      </c>
      <c r="H1372" s="8">
        <v>44519.64671296296</v>
      </c>
      <c r="I1372" s="12">
        <v>525676</v>
      </c>
      <c r="J1372" s="12">
        <v>0</v>
      </c>
      <c r="K1372" s="12">
        <v>0</v>
      </c>
      <c r="L1372" s="12">
        <v>0</v>
      </c>
      <c r="M1372" s="12">
        <v>0</v>
      </c>
      <c r="N1372" s="12">
        <v>525676</v>
      </c>
    </row>
    <row r="1373" spans="1:14" ht="26.25" customHeight="1">
      <c r="A1373" s="18" t="s">
        <v>3233</v>
      </c>
      <c r="B1373" s="18" t="s">
        <v>3243</v>
      </c>
      <c r="C1373" s="19" t="s">
        <v>3249</v>
      </c>
      <c r="D1373" s="18" t="s">
        <v>16</v>
      </c>
      <c r="E1373" s="21" t="s">
        <v>2517</v>
      </c>
      <c r="F1373" s="21" t="s">
        <v>2518</v>
      </c>
      <c r="G1373" s="22">
        <v>44519.50277777778</v>
      </c>
      <c r="H1373" s="8">
        <v>44519.56494212963</v>
      </c>
      <c r="I1373" s="12">
        <v>8130</v>
      </c>
      <c r="J1373" s="12">
        <v>0</v>
      </c>
      <c r="K1373" s="12">
        <v>0</v>
      </c>
      <c r="L1373" s="12">
        <v>1544.7</v>
      </c>
      <c r="M1373" s="12">
        <v>0</v>
      </c>
      <c r="N1373" s="12">
        <v>9674.7</v>
      </c>
    </row>
    <row r="1374" spans="1:14" ht="26.25" customHeight="1">
      <c r="A1374" s="17" t="s">
        <v>3234</v>
      </c>
      <c r="B1374" s="17" t="s">
        <v>3244</v>
      </c>
      <c r="C1374" s="17" t="s">
        <v>3248</v>
      </c>
      <c r="D1374" s="17" t="s">
        <v>22</v>
      </c>
      <c r="E1374" s="20" t="s">
        <v>3251</v>
      </c>
      <c r="F1374" s="20" t="s">
        <v>3252</v>
      </c>
      <c r="G1374" s="22">
        <v>44519.49931712963</v>
      </c>
      <c r="H1374" s="8">
        <v>44519.50256944444</v>
      </c>
      <c r="I1374" s="12">
        <v>1598385</v>
      </c>
      <c r="J1374" s="12">
        <v>0</v>
      </c>
      <c r="K1374" s="12">
        <v>0</v>
      </c>
      <c r="L1374" s="12">
        <v>0</v>
      </c>
      <c r="M1374" s="12">
        <v>0</v>
      </c>
      <c r="N1374" s="12">
        <v>1598385</v>
      </c>
    </row>
    <row r="1375" spans="1:14" ht="26.25" customHeight="1">
      <c r="A1375" s="18" t="s">
        <v>3235</v>
      </c>
      <c r="B1375" s="18" t="s">
        <v>3175</v>
      </c>
      <c r="C1375" s="18" t="s">
        <v>18</v>
      </c>
      <c r="D1375" s="18" t="s">
        <v>16</v>
      </c>
      <c r="E1375" s="21" t="s">
        <v>32</v>
      </c>
      <c r="F1375" s="21" t="s">
        <v>33</v>
      </c>
      <c r="G1375" s="22">
        <v>44519.48627314815</v>
      </c>
      <c r="H1375" s="8">
        <v>44519.49104166667</v>
      </c>
      <c r="I1375" s="12">
        <v>55056</v>
      </c>
      <c r="J1375" s="12">
        <v>0</v>
      </c>
      <c r="K1375" s="12">
        <v>0</v>
      </c>
      <c r="L1375" s="12">
        <v>0</v>
      </c>
      <c r="M1375" s="12">
        <v>0</v>
      </c>
      <c r="N1375" s="12">
        <v>55056</v>
      </c>
    </row>
    <row r="1376" spans="1:14" ht="26.25" customHeight="1">
      <c r="A1376" s="17" t="s">
        <v>3236</v>
      </c>
      <c r="B1376" s="17" t="s">
        <v>3245</v>
      </c>
      <c r="C1376" s="17" t="s">
        <v>3248</v>
      </c>
      <c r="D1376" s="17" t="s">
        <v>16</v>
      </c>
      <c r="E1376" s="20" t="s">
        <v>3253</v>
      </c>
      <c r="F1376" s="20" t="s">
        <v>3254</v>
      </c>
      <c r="G1376" s="22">
        <v>44518.72033564815</v>
      </c>
      <c r="H1376" s="8">
        <v>44519.76085648148</v>
      </c>
      <c r="I1376" s="12">
        <v>167000</v>
      </c>
      <c r="J1376" s="12">
        <v>0</v>
      </c>
      <c r="K1376" s="12">
        <v>0</v>
      </c>
      <c r="L1376" s="12">
        <v>31730</v>
      </c>
      <c r="M1376" s="12">
        <v>0</v>
      </c>
      <c r="N1376" s="12">
        <v>198730</v>
      </c>
    </row>
    <row r="1377" spans="1:14" ht="26.25" customHeight="1">
      <c r="A1377" s="18" t="s">
        <v>3237</v>
      </c>
      <c r="B1377" s="18" t="s">
        <v>3246</v>
      </c>
      <c r="C1377" s="19" t="s">
        <v>3250</v>
      </c>
      <c r="D1377" s="18" t="s">
        <v>16</v>
      </c>
      <c r="E1377" s="21" t="s">
        <v>2998</v>
      </c>
      <c r="F1377" s="21" t="s">
        <v>2999</v>
      </c>
      <c r="G1377" s="22">
        <v>44517.569444444445</v>
      </c>
      <c r="H1377" s="8">
        <v>44518.65677083333</v>
      </c>
      <c r="I1377" s="12">
        <v>868</v>
      </c>
      <c r="J1377" s="12">
        <v>0</v>
      </c>
      <c r="K1377" s="12">
        <v>0</v>
      </c>
      <c r="L1377" s="12">
        <v>164.92</v>
      </c>
      <c r="M1377" s="12">
        <v>0</v>
      </c>
      <c r="N1377" s="12">
        <v>1032.92</v>
      </c>
    </row>
    <row r="1378" spans="1:14" ht="26.25" customHeight="1">
      <c r="A1378" s="17" t="s">
        <v>3238</v>
      </c>
      <c r="B1378" s="17" t="s">
        <v>3247</v>
      </c>
      <c r="C1378" s="17" t="s">
        <v>3228</v>
      </c>
      <c r="D1378" s="17" t="s">
        <v>16</v>
      </c>
      <c r="E1378" s="20" t="s">
        <v>3048</v>
      </c>
      <c r="F1378" s="20" t="s">
        <v>3049</v>
      </c>
      <c r="G1378" s="22">
        <v>44511.074895833335</v>
      </c>
      <c r="H1378" s="8">
        <v>44512.472407407404</v>
      </c>
      <c r="I1378" s="12">
        <v>7239291</v>
      </c>
      <c r="J1378" s="12">
        <v>0</v>
      </c>
      <c r="K1378" s="12">
        <v>0</v>
      </c>
      <c r="L1378" s="12">
        <v>1375465.29</v>
      </c>
      <c r="M1378" s="12">
        <v>0</v>
      </c>
      <c r="N1378" s="99">
        <v>8614756.29</v>
      </c>
    </row>
    <row r="1379" spans="1:15" ht="25.5">
      <c r="A1379" s="3" t="s">
        <v>3255</v>
      </c>
      <c r="B1379" s="18" t="s">
        <v>3256</v>
      </c>
      <c r="C1379" s="17" t="s">
        <v>3248</v>
      </c>
      <c r="D1379" s="3" t="s">
        <v>16</v>
      </c>
      <c r="E1379" s="3" t="s">
        <v>3281</v>
      </c>
      <c r="F1379" s="3" t="s">
        <v>3282</v>
      </c>
      <c r="G1379" s="24">
        <v>44559.78724537037</v>
      </c>
      <c r="H1379" s="25">
        <v>44559.81246527778</v>
      </c>
      <c r="I1379" s="12">
        <v>1113400</v>
      </c>
      <c r="J1379" s="12">
        <v>0</v>
      </c>
      <c r="K1379" s="12">
        <v>0</v>
      </c>
      <c r="L1379" s="12">
        <v>211546</v>
      </c>
      <c r="M1379" s="91">
        <v>0</v>
      </c>
      <c r="N1379" s="100">
        <v>1324946</v>
      </c>
      <c r="O1379" s="92"/>
    </row>
    <row r="1380" spans="1:15" ht="38.25">
      <c r="A1380" s="5" t="s">
        <v>3257</v>
      </c>
      <c r="B1380" s="18" t="s">
        <v>3258</v>
      </c>
      <c r="C1380" s="17" t="s">
        <v>3248</v>
      </c>
      <c r="D1380" s="5" t="s">
        <v>16</v>
      </c>
      <c r="E1380" s="5" t="s">
        <v>28</v>
      </c>
      <c r="F1380" s="5" t="s">
        <v>29</v>
      </c>
      <c r="G1380" s="24">
        <v>44558.63333333333</v>
      </c>
      <c r="H1380" s="25">
        <v>44558.638344907406</v>
      </c>
      <c r="I1380" s="12">
        <v>1625000</v>
      </c>
      <c r="J1380" s="12">
        <v>0</v>
      </c>
      <c r="K1380" s="12">
        <v>0</v>
      </c>
      <c r="L1380" s="12">
        <v>0</v>
      </c>
      <c r="M1380" s="91">
        <v>0</v>
      </c>
      <c r="N1380" s="100">
        <v>1625000</v>
      </c>
      <c r="O1380" s="92"/>
    </row>
    <row r="1381" spans="1:15" ht="38.25">
      <c r="A1381" s="3" t="s">
        <v>3259</v>
      </c>
      <c r="B1381" s="18" t="s">
        <v>3260</v>
      </c>
      <c r="C1381" s="17" t="s">
        <v>3228</v>
      </c>
      <c r="D1381" s="3" t="s">
        <v>16</v>
      </c>
      <c r="E1381" s="3" t="s">
        <v>127</v>
      </c>
      <c r="F1381" s="3" t="s">
        <v>128</v>
      </c>
      <c r="G1381" s="24">
        <v>44557.81125</v>
      </c>
      <c r="H1381" s="25">
        <v>44557.83489583333</v>
      </c>
      <c r="I1381" s="12">
        <v>45.093</v>
      </c>
      <c r="J1381" s="12">
        <v>0</v>
      </c>
      <c r="K1381" s="12">
        <v>0</v>
      </c>
      <c r="L1381" s="12">
        <v>8.56767</v>
      </c>
      <c r="M1381" s="91">
        <v>0</v>
      </c>
      <c r="N1381" s="100">
        <v>53.66067</v>
      </c>
      <c r="O1381" s="92"/>
    </row>
    <row r="1382" spans="1:15" ht="25.5">
      <c r="A1382" s="5" t="s">
        <v>3261</v>
      </c>
      <c r="B1382" s="18" t="s">
        <v>3015</v>
      </c>
      <c r="C1382" s="17" t="s">
        <v>3228</v>
      </c>
      <c r="D1382" s="5" t="s">
        <v>16</v>
      </c>
      <c r="E1382" s="5" t="s">
        <v>129</v>
      </c>
      <c r="F1382" s="5" t="s">
        <v>130</v>
      </c>
      <c r="G1382" s="24">
        <v>44553.499236111114</v>
      </c>
      <c r="H1382" s="25">
        <v>44553.539560185185</v>
      </c>
      <c r="I1382" s="12">
        <v>900000</v>
      </c>
      <c r="J1382" s="12">
        <v>0</v>
      </c>
      <c r="K1382" s="12">
        <v>0</v>
      </c>
      <c r="L1382" s="12">
        <v>171000</v>
      </c>
      <c r="M1382" s="91">
        <v>0</v>
      </c>
      <c r="N1382" s="100">
        <v>1071000</v>
      </c>
      <c r="O1382" s="92"/>
    </row>
    <row r="1383" spans="1:15" ht="51">
      <c r="A1383" s="3" t="s">
        <v>3262</v>
      </c>
      <c r="B1383" s="18" t="s">
        <v>3263</v>
      </c>
      <c r="C1383" t="s">
        <v>3264</v>
      </c>
      <c r="D1383" s="3" t="s">
        <v>22</v>
      </c>
      <c r="E1383" s="3" t="s">
        <v>26</v>
      </c>
      <c r="F1383" s="3" t="s">
        <v>27</v>
      </c>
      <c r="G1383" s="24">
        <v>44553.4597337963</v>
      </c>
      <c r="H1383" s="25">
        <v>44553.477430555555</v>
      </c>
      <c r="I1383" s="12">
        <v>3779694</v>
      </c>
      <c r="J1383" s="12">
        <v>0</v>
      </c>
      <c r="K1383" s="12">
        <v>0</v>
      </c>
      <c r="L1383" s="12">
        <v>718141.86</v>
      </c>
      <c r="M1383" s="91">
        <v>0</v>
      </c>
      <c r="N1383" s="100">
        <v>4497835.86</v>
      </c>
      <c r="O1383" s="92"/>
    </row>
    <row r="1384" spans="1:15" ht="38.25">
      <c r="A1384" s="5" t="s">
        <v>3265</v>
      </c>
      <c r="B1384" s="18" t="s">
        <v>3266</v>
      </c>
      <c r="C1384" s="23" t="s">
        <v>3228</v>
      </c>
      <c r="D1384" s="5" t="s">
        <v>16</v>
      </c>
      <c r="E1384" s="5" t="s">
        <v>1697</v>
      </c>
      <c r="F1384" s="5" t="s">
        <v>1698</v>
      </c>
      <c r="G1384" s="24">
        <v>44552.760046296295</v>
      </c>
      <c r="H1384" s="25">
        <v>44552.78103009259</v>
      </c>
      <c r="I1384" s="12">
        <v>4445.52</v>
      </c>
      <c r="J1384" s="12">
        <v>0</v>
      </c>
      <c r="K1384" s="12">
        <v>0</v>
      </c>
      <c r="L1384" s="12">
        <v>844.6488</v>
      </c>
      <c r="M1384" s="91">
        <v>0</v>
      </c>
      <c r="N1384" s="100">
        <v>5290.1688</v>
      </c>
      <c r="O1384" s="92"/>
    </row>
    <row r="1385" spans="1:15" ht="26.25">
      <c r="A1385" s="3" t="s">
        <v>3267</v>
      </c>
      <c r="B1385" s="18" t="s">
        <v>3175</v>
      </c>
      <c r="C1385" s="3" t="s">
        <v>18</v>
      </c>
      <c r="D1385" s="3" t="s">
        <v>16</v>
      </c>
      <c r="E1385" s="3" t="s">
        <v>32</v>
      </c>
      <c r="F1385" s="3" t="s">
        <v>33</v>
      </c>
      <c r="G1385" s="24">
        <v>44551.72769675926</v>
      </c>
      <c r="H1385" s="25">
        <v>44551.730092592596</v>
      </c>
      <c r="I1385" s="12">
        <v>47988</v>
      </c>
      <c r="J1385" s="12">
        <v>0</v>
      </c>
      <c r="K1385" s="12">
        <v>0</v>
      </c>
      <c r="L1385" s="12">
        <v>0</v>
      </c>
      <c r="M1385" s="91">
        <v>0</v>
      </c>
      <c r="N1385" s="100">
        <v>47988</v>
      </c>
      <c r="O1385" s="92"/>
    </row>
    <row r="1386" spans="1:15" ht="51">
      <c r="A1386" s="5" t="s">
        <v>3268</v>
      </c>
      <c r="B1386" s="18" t="s">
        <v>3269</v>
      </c>
      <c r="C1386" t="s">
        <v>3270</v>
      </c>
      <c r="D1386" s="5" t="s">
        <v>16</v>
      </c>
      <c r="E1386" s="5" t="s">
        <v>2517</v>
      </c>
      <c r="F1386" s="5" t="s">
        <v>2518</v>
      </c>
      <c r="G1386" s="24">
        <v>44550.70694444444</v>
      </c>
      <c r="H1386" s="25">
        <v>44550.73484953704</v>
      </c>
      <c r="I1386" s="12">
        <v>43480</v>
      </c>
      <c r="J1386" s="12">
        <v>0</v>
      </c>
      <c r="K1386" s="12">
        <v>0</v>
      </c>
      <c r="L1386" s="12">
        <v>8261.2</v>
      </c>
      <c r="M1386" s="91">
        <v>0</v>
      </c>
      <c r="N1386" s="100">
        <v>51741.2</v>
      </c>
      <c r="O1386" s="92"/>
    </row>
    <row r="1387" spans="1:15" ht="25.5">
      <c r="A1387" s="3" t="s">
        <v>3271</v>
      </c>
      <c r="B1387" s="18" t="s">
        <v>3272</v>
      </c>
      <c r="C1387" s="17" t="s">
        <v>3248</v>
      </c>
      <c r="D1387" s="3" t="s">
        <v>16</v>
      </c>
      <c r="E1387" s="3" t="s">
        <v>3283</v>
      </c>
      <c r="F1387" s="3" t="s">
        <v>3284</v>
      </c>
      <c r="G1387" s="24">
        <v>44550.65746527778</v>
      </c>
      <c r="H1387" s="25">
        <v>44550.671805555554</v>
      </c>
      <c r="I1387" s="12">
        <v>215100</v>
      </c>
      <c r="J1387" s="12">
        <v>0</v>
      </c>
      <c r="K1387" s="12">
        <v>0</v>
      </c>
      <c r="L1387" s="12">
        <v>40869</v>
      </c>
      <c r="M1387" s="91">
        <v>0</v>
      </c>
      <c r="N1387" s="100">
        <v>255969</v>
      </c>
      <c r="O1387" s="92"/>
    </row>
    <row r="1388" spans="1:15" ht="25.5">
      <c r="A1388" s="5" t="s">
        <v>3273</v>
      </c>
      <c r="B1388" s="18" t="s">
        <v>3198</v>
      </c>
      <c r="C1388" s="17" t="s">
        <v>3248</v>
      </c>
      <c r="D1388" s="5" t="s">
        <v>22</v>
      </c>
      <c r="E1388" s="5" t="s">
        <v>3178</v>
      </c>
      <c r="F1388" s="5" t="s">
        <v>3179</v>
      </c>
      <c r="G1388" s="24">
        <v>44546.422534722224</v>
      </c>
      <c r="H1388" s="25">
        <v>44546.42638888889</v>
      </c>
      <c r="I1388" s="12">
        <v>386000</v>
      </c>
      <c r="J1388" s="12">
        <v>0</v>
      </c>
      <c r="K1388" s="12">
        <v>0</v>
      </c>
      <c r="L1388" s="12">
        <v>73340</v>
      </c>
      <c r="M1388" s="91">
        <v>0</v>
      </c>
      <c r="N1388" s="100">
        <v>459340</v>
      </c>
      <c r="O1388" s="92"/>
    </row>
    <row r="1389" spans="1:15" ht="15">
      <c r="A1389" s="3" t="s">
        <v>3274</v>
      </c>
      <c r="B1389" s="18" t="s">
        <v>3275</v>
      </c>
      <c r="C1389" s="17" t="s">
        <v>3248</v>
      </c>
      <c r="D1389" s="3" t="s">
        <v>16</v>
      </c>
      <c r="E1389" s="3" t="s">
        <v>117</v>
      </c>
      <c r="F1389" s="3" t="s">
        <v>118</v>
      </c>
      <c r="G1389" s="24">
        <v>44543.69019675926</v>
      </c>
      <c r="H1389" s="25">
        <v>44543.69547453704</v>
      </c>
      <c r="I1389" s="12">
        <v>617.52</v>
      </c>
      <c r="J1389" s="12">
        <v>0</v>
      </c>
      <c r="K1389" s="12">
        <v>0</v>
      </c>
      <c r="L1389" s="12">
        <v>117.3288</v>
      </c>
      <c r="M1389" s="91">
        <v>0</v>
      </c>
      <c r="N1389" s="100">
        <v>734.8488</v>
      </c>
      <c r="O1389" s="92"/>
    </row>
    <row r="1390" spans="1:15" ht="38.25">
      <c r="A1390" s="5" t="s">
        <v>3276</v>
      </c>
      <c r="B1390" s="18" t="s">
        <v>3277</v>
      </c>
      <c r="C1390" s="5" t="s">
        <v>18</v>
      </c>
      <c r="D1390" s="5" t="s">
        <v>16</v>
      </c>
      <c r="E1390" s="5" t="s">
        <v>32</v>
      </c>
      <c r="F1390" s="5" t="s">
        <v>33</v>
      </c>
      <c r="G1390" s="24">
        <v>44539.37027777778</v>
      </c>
      <c r="H1390" s="25">
        <v>44539.37291666667</v>
      </c>
      <c r="I1390" s="12">
        <v>100388</v>
      </c>
      <c r="J1390" s="12">
        <v>0</v>
      </c>
      <c r="K1390" s="12">
        <v>0</v>
      </c>
      <c r="L1390" s="12">
        <v>0</v>
      </c>
      <c r="M1390" s="91">
        <v>0</v>
      </c>
      <c r="N1390" s="100">
        <v>100388</v>
      </c>
      <c r="O1390" s="92"/>
    </row>
    <row r="1391" spans="1:15" ht="38.25">
      <c r="A1391" s="3" t="s">
        <v>3278</v>
      </c>
      <c r="B1391" s="18" t="s">
        <v>3279</v>
      </c>
      <c r="C1391" t="s">
        <v>3280</v>
      </c>
      <c r="D1391" s="3" t="s">
        <v>19</v>
      </c>
      <c r="E1391" s="3" t="s">
        <v>1335</v>
      </c>
      <c r="F1391" s="3" t="s">
        <v>1336</v>
      </c>
      <c r="G1391" s="24">
        <v>44532.676412037035</v>
      </c>
      <c r="H1391" s="25">
        <v>44532.706099537034</v>
      </c>
      <c r="I1391" s="12">
        <v>9080</v>
      </c>
      <c r="J1391" s="12">
        <v>0</v>
      </c>
      <c r="K1391" s="12">
        <v>0</v>
      </c>
      <c r="L1391" s="12">
        <v>1725.2</v>
      </c>
      <c r="M1391" s="91">
        <v>0</v>
      </c>
      <c r="N1391" s="100">
        <v>10805.2</v>
      </c>
      <c r="O1391" s="92"/>
    </row>
    <row r="1392" spans="1:15" ht="51.75">
      <c r="A1392" s="68" t="s">
        <v>3292</v>
      </c>
      <c r="B1392" s="68" t="s">
        <v>3293</v>
      </c>
      <c r="C1392" s="64" t="s">
        <v>3248</v>
      </c>
      <c r="D1392" s="68" t="s">
        <v>16</v>
      </c>
      <c r="E1392" s="68" t="s">
        <v>592</v>
      </c>
      <c r="F1392" s="68" t="s">
        <v>593</v>
      </c>
      <c r="G1392" s="65">
        <v>44582.64591435185</v>
      </c>
      <c r="H1392" s="65">
        <v>44582.66903935185</v>
      </c>
      <c r="I1392" s="82">
        <v>931776</v>
      </c>
      <c r="J1392" s="82">
        <v>0</v>
      </c>
      <c r="K1392" s="82">
        <v>0</v>
      </c>
      <c r="L1392" s="82">
        <v>177037.44</v>
      </c>
      <c r="M1392" s="96">
        <v>0</v>
      </c>
      <c r="N1392" s="37">
        <v>1108813.44</v>
      </c>
      <c r="O1392" s="93" t="s">
        <v>3311</v>
      </c>
    </row>
    <row r="1393" spans="1:15" ht="39">
      <c r="A1393" s="68" t="s">
        <v>3294</v>
      </c>
      <c r="B1393" s="68" t="s">
        <v>3295</v>
      </c>
      <c r="C1393" s="64" t="s">
        <v>3248</v>
      </c>
      <c r="D1393" s="68" t="s">
        <v>16</v>
      </c>
      <c r="E1393" s="68" t="s">
        <v>3178</v>
      </c>
      <c r="F1393" s="68" t="s">
        <v>3179</v>
      </c>
      <c r="G1393" s="65">
        <v>44581.70003472222</v>
      </c>
      <c r="H1393" s="65">
        <v>44581.76561342592</v>
      </c>
      <c r="I1393" s="82">
        <v>340000</v>
      </c>
      <c r="J1393" s="82">
        <v>153999</v>
      </c>
      <c r="K1393" s="82">
        <v>0</v>
      </c>
      <c r="L1393" s="82">
        <v>35340.19</v>
      </c>
      <c r="M1393" s="96">
        <v>0</v>
      </c>
      <c r="N1393" s="37">
        <v>221341.19</v>
      </c>
      <c r="O1393" s="93" t="s">
        <v>3311</v>
      </c>
    </row>
    <row r="1394" spans="1:15" ht="51.75">
      <c r="A1394" s="68" t="s">
        <v>3296</v>
      </c>
      <c r="B1394" s="68" t="s">
        <v>3297</v>
      </c>
      <c r="C1394" s="64" t="s">
        <v>3248</v>
      </c>
      <c r="D1394" s="68" t="s">
        <v>16</v>
      </c>
      <c r="E1394" s="68" t="s">
        <v>3298</v>
      </c>
      <c r="F1394" s="68" t="s">
        <v>3299</v>
      </c>
      <c r="G1394" s="65">
        <v>44579.51831018519</v>
      </c>
      <c r="H1394" s="65">
        <v>44579.53575231481</v>
      </c>
      <c r="I1394" s="82">
        <v>546000</v>
      </c>
      <c r="J1394" s="82">
        <v>0</v>
      </c>
      <c r="K1394" s="82">
        <v>0</v>
      </c>
      <c r="L1394" s="82">
        <v>103740</v>
      </c>
      <c r="M1394" s="96">
        <v>0</v>
      </c>
      <c r="N1394" s="37">
        <v>649740</v>
      </c>
      <c r="O1394" s="93" t="s">
        <v>3311</v>
      </c>
    </row>
    <row r="1395" spans="1:15" ht="39">
      <c r="A1395" s="68" t="s">
        <v>3300</v>
      </c>
      <c r="B1395" s="68" t="s">
        <v>3301</v>
      </c>
      <c r="C1395" s="64" t="s">
        <v>3248</v>
      </c>
      <c r="D1395" s="68" t="s">
        <v>16</v>
      </c>
      <c r="E1395" s="68" t="s">
        <v>105</v>
      </c>
      <c r="F1395" s="68" t="s">
        <v>106</v>
      </c>
      <c r="G1395" s="65">
        <v>44574.77070601852</v>
      </c>
      <c r="H1395" s="65">
        <v>44574.78228009259</v>
      </c>
      <c r="I1395" s="82">
        <v>90335</v>
      </c>
      <c r="J1395" s="82">
        <v>0</v>
      </c>
      <c r="K1395" s="82">
        <v>0</v>
      </c>
      <c r="L1395" s="82">
        <v>17163.65</v>
      </c>
      <c r="M1395" s="96">
        <v>0</v>
      </c>
      <c r="N1395" s="37">
        <v>107498.65</v>
      </c>
      <c r="O1395" s="93" t="s">
        <v>3311</v>
      </c>
    </row>
    <row r="1396" spans="1:15" ht="26.25">
      <c r="A1396" s="68" t="s">
        <v>3302</v>
      </c>
      <c r="B1396" s="68" t="s">
        <v>3303</v>
      </c>
      <c r="C1396" s="69" t="s">
        <v>3228</v>
      </c>
      <c r="D1396" s="68" t="s">
        <v>16</v>
      </c>
      <c r="E1396" s="68" t="s">
        <v>3125</v>
      </c>
      <c r="F1396" s="68" t="s">
        <v>3126</v>
      </c>
      <c r="G1396" s="65">
        <v>44574.7175</v>
      </c>
      <c r="H1396" s="65">
        <v>44574.759375</v>
      </c>
      <c r="I1396" s="82">
        <v>2028572</v>
      </c>
      <c r="J1396" s="82">
        <v>0</v>
      </c>
      <c r="K1396" s="82">
        <v>0</v>
      </c>
      <c r="L1396" s="82">
        <v>385428.68</v>
      </c>
      <c r="M1396" s="96">
        <v>0</v>
      </c>
      <c r="N1396" s="37">
        <v>2414000.68</v>
      </c>
      <c r="O1396" s="93" t="s">
        <v>3311</v>
      </c>
    </row>
    <row r="1397" spans="1:15" ht="26.25">
      <c r="A1397" s="68" t="s">
        <v>3304</v>
      </c>
      <c r="B1397" s="68" t="s">
        <v>3305</v>
      </c>
      <c r="C1397" s="64" t="s">
        <v>3248</v>
      </c>
      <c r="D1397" s="68" t="s">
        <v>16</v>
      </c>
      <c r="E1397" s="68" t="s">
        <v>3306</v>
      </c>
      <c r="F1397" s="68" t="s">
        <v>3307</v>
      </c>
      <c r="G1397" s="65">
        <v>44572.75880787037</v>
      </c>
      <c r="H1397" s="65">
        <v>44572.78159722222</v>
      </c>
      <c r="I1397" s="82">
        <v>1343265</v>
      </c>
      <c r="J1397" s="82">
        <v>0</v>
      </c>
      <c r="K1397" s="82">
        <v>0</v>
      </c>
      <c r="L1397" s="82">
        <v>255220.35</v>
      </c>
      <c r="M1397" s="96">
        <v>0</v>
      </c>
      <c r="N1397" s="37">
        <v>1598485.35</v>
      </c>
      <c r="O1397" s="93" t="s">
        <v>3311</v>
      </c>
    </row>
    <row r="1398" spans="1:15" ht="76.5">
      <c r="A1398" s="83" t="s">
        <v>3308</v>
      </c>
      <c r="B1398" s="84" t="s">
        <v>3309</v>
      </c>
      <c r="C1398" s="85" t="s">
        <v>3310</v>
      </c>
      <c r="D1398" s="83" t="s">
        <v>16</v>
      </c>
      <c r="E1398" s="83" t="s">
        <v>461</v>
      </c>
      <c r="F1398" s="83" t="s">
        <v>462</v>
      </c>
      <c r="G1398" s="72">
        <v>44539.77222222222</v>
      </c>
      <c r="H1398" s="72">
        <v>44573.46287037037</v>
      </c>
      <c r="I1398" s="86">
        <v>5220</v>
      </c>
      <c r="J1398" s="86">
        <v>379.66</v>
      </c>
      <c r="K1398" s="86">
        <v>0</v>
      </c>
      <c r="L1398" s="86">
        <v>919.6646</v>
      </c>
      <c r="M1398" s="97">
        <v>0</v>
      </c>
      <c r="N1398" s="37">
        <v>5760.0046</v>
      </c>
      <c r="O1398" s="93" t="s">
        <v>3288</v>
      </c>
    </row>
    <row r="1399" spans="1:15" ht="39">
      <c r="A1399" s="19" t="s">
        <v>3312</v>
      </c>
      <c r="B1399" s="68" t="s">
        <v>3313</v>
      </c>
      <c r="C1399" s="68" t="s">
        <v>18</v>
      </c>
      <c r="D1399" s="68" t="s">
        <v>16</v>
      </c>
      <c r="E1399" s="68" t="s">
        <v>32</v>
      </c>
      <c r="F1399" s="68" t="s">
        <v>33</v>
      </c>
      <c r="G1399" s="65">
        <v>44614.510983796295</v>
      </c>
      <c r="H1399" s="65">
        <v>44614.51447916667</v>
      </c>
      <c r="I1399" s="75">
        <v>55161</v>
      </c>
      <c r="J1399" s="75">
        <v>0</v>
      </c>
      <c r="K1399" s="75">
        <v>0</v>
      </c>
      <c r="L1399" s="75">
        <v>0</v>
      </c>
      <c r="M1399" s="96">
        <v>0</v>
      </c>
      <c r="N1399" s="37">
        <v>55161</v>
      </c>
      <c r="O1399" s="94" t="s">
        <v>3311</v>
      </c>
    </row>
    <row r="1400" spans="1:15" ht="26.25">
      <c r="A1400" s="19" t="s">
        <v>3314</v>
      </c>
      <c r="B1400" s="68" t="s">
        <v>3315</v>
      </c>
      <c r="C1400" s="69" t="s">
        <v>3228</v>
      </c>
      <c r="D1400" s="68" t="s">
        <v>22</v>
      </c>
      <c r="E1400" s="68" t="s">
        <v>3316</v>
      </c>
      <c r="F1400" s="68">
        <v>269645455</v>
      </c>
      <c r="G1400" s="65">
        <v>44613.48993055556</v>
      </c>
      <c r="H1400" s="65">
        <v>44613.596400462964</v>
      </c>
      <c r="I1400" s="75">
        <v>150068</v>
      </c>
      <c r="J1400" s="75">
        <v>0</v>
      </c>
      <c r="K1400" s="75">
        <v>0</v>
      </c>
      <c r="L1400" s="75">
        <v>28512.92</v>
      </c>
      <c r="M1400" s="96">
        <v>0</v>
      </c>
      <c r="N1400" s="37">
        <v>178580.92</v>
      </c>
      <c r="O1400" s="94" t="s">
        <v>3311</v>
      </c>
    </row>
    <row r="1401" spans="1:15" ht="26.25">
      <c r="A1401" s="19" t="s">
        <v>3317</v>
      </c>
      <c r="B1401" s="68" t="s">
        <v>3318</v>
      </c>
      <c r="C1401" s="64" t="s">
        <v>3248</v>
      </c>
      <c r="D1401" s="68" t="s">
        <v>16</v>
      </c>
      <c r="E1401" s="68" t="s">
        <v>3319</v>
      </c>
      <c r="F1401" s="68" t="s">
        <v>3320</v>
      </c>
      <c r="G1401" s="65">
        <v>44610.62467592592</v>
      </c>
      <c r="H1401" s="65">
        <v>44610.63079861111</v>
      </c>
      <c r="I1401" s="75">
        <v>266700</v>
      </c>
      <c r="J1401" s="75">
        <v>0</v>
      </c>
      <c r="K1401" s="75">
        <v>0</v>
      </c>
      <c r="L1401" s="75">
        <v>50673</v>
      </c>
      <c r="M1401" s="96">
        <v>0</v>
      </c>
      <c r="N1401" s="37">
        <v>317373</v>
      </c>
      <c r="O1401" s="94" t="s">
        <v>3311</v>
      </c>
    </row>
    <row r="1402" spans="1:15" ht="39">
      <c r="A1402" s="19" t="s">
        <v>3321</v>
      </c>
      <c r="B1402" s="68" t="s">
        <v>3322</v>
      </c>
      <c r="C1402" s="64" t="s">
        <v>3248</v>
      </c>
      <c r="D1402" s="68" t="s">
        <v>16</v>
      </c>
      <c r="E1402" s="68" t="s">
        <v>105</v>
      </c>
      <c r="F1402" s="68" t="s">
        <v>106</v>
      </c>
      <c r="G1402" s="65">
        <v>44601.69599537037</v>
      </c>
      <c r="H1402" s="65">
        <v>44601.801041666666</v>
      </c>
      <c r="I1402" s="75">
        <v>93017</v>
      </c>
      <c r="J1402" s="75">
        <v>0</v>
      </c>
      <c r="K1402" s="75">
        <v>0</v>
      </c>
      <c r="L1402" s="75">
        <v>17673.23</v>
      </c>
      <c r="M1402" s="96">
        <v>0</v>
      </c>
      <c r="N1402" s="37">
        <v>110690.23</v>
      </c>
      <c r="O1402" s="94" t="s">
        <v>3311</v>
      </c>
    </row>
    <row r="1403" spans="1:15" ht="77.25">
      <c r="A1403" s="19" t="s">
        <v>3323</v>
      </c>
      <c r="B1403" s="68" t="s">
        <v>3324</v>
      </c>
      <c r="C1403" s="87" t="s">
        <v>3325</v>
      </c>
      <c r="D1403" s="68" t="s">
        <v>16</v>
      </c>
      <c r="E1403" s="68" t="s">
        <v>3125</v>
      </c>
      <c r="F1403" s="68" t="s">
        <v>3126</v>
      </c>
      <c r="G1403" s="65">
        <v>44596.680555555555</v>
      </c>
      <c r="H1403" s="65">
        <v>44596.70311342592</v>
      </c>
      <c r="I1403" s="75">
        <v>8400000</v>
      </c>
      <c r="J1403" s="75">
        <v>0</v>
      </c>
      <c r="K1403" s="75">
        <v>0</v>
      </c>
      <c r="L1403" s="75">
        <v>1596000</v>
      </c>
      <c r="M1403" s="96">
        <v>0</v>
      </c>
      <c r="N1403" s="37">
        <v>9996000</v>
      </c>
      <c r="O1403" s="94" t="s">
        <v>3311</v>
      </c>
    </row>
    <row r="1404" spans="1:15" ht="39">
      <c r="A1404" s="19" t="s">
        <v>3326</v>
      </c>
      <c r="B1404" s="68" t="s">
        <v>3240</v>
      </c>
      <c r="C1404" s="68" t="s">
        <v>18</v>
      </c>
      <c r="D1404" s="68" t="s">
        <v>16</v>
      </c>
      <c r="E1404" s="68" t="s">
        <v>32</v>
      </c>
      <c r="F1404" s="68" t="s">
        <v>33</v>
      </c>
      <c r="G1404" s="65">
        <v>44595.697060185186</v>
      </c>
      <c r="H1404" s="65">
        <v>44595.70119212963</v>
      </c>
      <c r="I1404" s="75">
        <v>31490</v>
      </c>
      <c r="J1404" s="75">
        <v>0</v>
      </c>
      <c r="K1404" s="75">
        <v>0</v>
      </c>
      <c r="L1404" s="75">
        <v>0</v>
      </c>
      <c r="M1404" s="96">
        <v>0</v>
      </c>
      <c r="N1404" s="37">
        <v>31490</v>
      </c>
      <c r="O1404" s="94" t="s">
        <v>3311</v>
      </c>
    </row>
    <row r="1405" spans="1:15" ht="26.25">
      <c r="A1405" s="3" t="s">
        <v>3431</v>
      </c>
      <c r="B1405" s="68" t="s">
        <v>3380</v>
      </c>
      <c r="C1405" s="64" t="s">
        <v>3248</v>
      </c>
      <c r="D1405" s="3" t="s">
        <v>22</v>
      </c>
      <c r="E1405" s="3" t="s">
        <v>151</v>
      </c>
      <c r="F1405" s="3" t="s">
        <v>152</v>
      </c>
      <c r="G1405" s="65">
        <v>44651.667349537034</v>
      </c>
      <c r="H1405" s="65">
        <v>44651.73905092593</v>
      </c>
      <c r="I1405" s="3">
        <v>503234</v>
      </c>
      <c r="J1405" s="3">
        <v>0</v>
      </c>
      <c r="K1405" s="3">
        <v>0</v>
      </c>
      <c r="L1405" s="26">
        <v>0</v>
      </c>
      <c r="M1405" s="88">
        <v>0</v>
      </c>
      <c r="N1405" s="56">
        <v>503234</v>
      </c>
      <c r="O1405" s="95" t="s">
        <v>3311</v>
      </c>
    </row>
    <row r="1406" spans="1:15" ht="39">
      <c r="A1406" s="5" t="s">
        <v>3432</v>
      </c>
      <c r="B1406" s="68" t="s">
        <v>3433</v>
      </c>
      <c r="C1406" s="5" t="s">
        <v>18</v>
      </c>
      <c r="D1406" s="5" t="s">
        <v>16</v>
      </c>
      <c r="E1406" s="5" t="s">
        <v>92</v>
      </c>
      <c r="F1406" s="5" t="s">
        <v>93</v>
      </c>
      <c r="G1406" s="65">
        <v>44651.44994212963</v>
      </c>
      <c r="H1406" s="65">
        <v>44651.45190972222</v>
      </c>
      <c r="I1406" s="5">
        <v>112</v>
      </c>
      <c r="J1406" s="5">
        <v>0</v>
      </c>
      <c r="K1406" s="5">
        <v>0</v>
      </c>
      <c r="L1406" s="26">
        <v>0</v>
      </c>
      <c r="M1406" s="89">
        <v>0</v>
      </c>
      <c r="N1406" s="56">
        <v>112</v>
      </c>
      <c r="O1406" s="92" t="s">
        <v>3288</v>
      </c>
    </row>
    <row r="1407" spans="1:15" ht="26.25">
      <c r="A1407" s="5" t="s">
        <v>3434</v>
      </c>
      <c r="B1407" s="68" t="s">
        <v>3435</v>
      </c>
      <c r="C1407" s="64" t="s">
        <v>3248</v>
      </c>
      <c r="D1407" s="5" t="s">
        <v>16</v>
      </c>
      <c r="E1407" s="5" t="s">
        <v>3436</v>
      </c>
      <c r="F1407" s="5" t="s">
        <v>3437</v>
      </c>
      <c r="G1407" s="65">
        <v>44650.433912037035</v>
      </c>
      <c r="H1407" s="65">
        <v>44650.45287037037</v>
      </c>
      <c r="I1407" s="5">
        <v>595800</v>
      </c>
      <c r="J1407" s="5">
        <v>0</v>
      </c>
      <c r="K1407" s="5">
        <v>0</v>
      </c>
      <c r="L1407" s="26">
        <v>113202</v>
      </c>
      <c r="M1407" s="89">
        <v>0</v>
      </c>
      <c r="N1407" s="56">
        <v>709002</v>
      </c>
      <c r="O1407" s="95" t="s">
        <v>3311</v>
      </c>
    </row>
    <row r="1408" spans="1:15" ht="26.25">
      <c r="A1408" s="3" t="s">
        <v>3438</v>
      </c>
      <c r="B1408" s="68" t="s">
        <v>3439</v>
      </c>
      <c r="C1408" s="64" t="s">
        <v>3248</v>
      </c>
      <c r="D1408" s="3" t="s">
        <v>16</v>
      </c>
      <c r="E1408" s="3" t="s">
        <v>47</v>
      </c>
      <c r="F1408" s="3" t="s">
        <v>3333</v>
      </c>
      <c r="G1408" s="65">
        <v>44642.72497685185</v>
      </c>
      <c r="H1408" s="65">
        <v>44642.729525462964</v>
      </c>
      <c r="I1408" s="3">
        <v>100497</v>
      </c>
      <c r="J1408" s="3">
        <v>0</v>
      </c>
      <c r="K1408" s="3">
        <v>2513</v>
      </c>
      <c r="L1408" s="26">
        <v>19571.9</v>
      </c>
      <c r="M1408" s="88">
        <v>0</v>
      </c>
      <c r="N1408" s="56">
        <v>122581.9</v>
      </c>
      <c r="O1408" s="95" t="s">
        <v>3311</v>
      </c>
    </row>
    <row r="1409" spans="1:15" ht="64.5">
      <c r="A1409" s="5" t="s">
        <v>3440</v>
      </c>
      <c r="B1409" s="68" t="s">
        <v>3441</v>
      </c>
      <c r="C1409" s="64" t="s">
        <v>3248</v>
      </c>
      <c r="D1409" s="5" t="s">
        <v>16</v>
      </c>
      <c r="E1409" s="5" t="s">
        <v>3442</v>
      </c>
      <c r="F1409" s="5" t="s">
        <v>3443</v>
      </c>
      <c r="G1409" s="65">
        <v>44642.5805787037</v>
      </c>
      <c r="H1409" s="65">
        <v>44642.59954861111</v>
      </c>
      <c r="I1409" s="5">
        <v>1350000</v>
      </c>
      <c r="J1409" s="5">
        <v>0</v>
      </c>
      <c r="K1409" s="5">
        <v>0</v>
      </c>
      <c r="L1409" s="26">
        <v>0</v>
      </c>
      <c r="M1409" s="89">
        <v>0</v>
      </c>
      <c r="N1409" s="56">
        <v>1350000</v>
      </c>
      <c r="O1409" s="95" t="s">
        <v>3311</v>
      </c>
    </row>
    <row r="1410" spans="1:15" ht="51.75">
      <c r="A1410" s="3" t="s">
        <v>3444</v>
      </c>
      <c r="B1410" s="68" t="s">
        <v>3445</v>
      </c>
      <c r="C1410" s="64" t="s">
        <v>3248</v>
      </c>
      <c r="D1410" s="3" t="s">
        <v>16</v>
      </c>
      <c r="E1410" s="3" t="s">
        <v>3139</v>
      </c>
      <c r="F1410" s="3" t="s">
        <v>3140</v>
      </c>
      <c r="G1410" s="65">
        <v>44641.7647337963</v>
      </c>
      <c r="H1410" s="65">
        <v>44641.767905092594</v>
      </c>
      <c r="I1410" s="3">
        <v>19900</v>
      </c>
      <c r="J1410" s="3">
        <v>0</v>
      </c>
      <c r="K1410" s="3">
        <v>0</v>
      </c>
      <c r="L1410" s="26">
        <v>3781</v>
      </c>
      <c r="M1410" s="88">
        <v>0</v>
      </c>
      <c r="N1410" s="56">
        <v>23681</v>
      </c>
      <c r="O1410" s="95" t="s">
        <v>3311</v>
      </c>
    </row>
    <row r="1411" spans="1:15" ht="77.25">
      <c r="A1411" s="3" t="s">
        <v>3446</v>
      </c>
      <c r="B1411" s="68" t="s">
        <v>3447</v>
      </c>
      <c r="C1411" s="64" t="s">
        <v>3248</v>
      </c>
      <c r="D1411" s="3" t="s">
        <v>16</v>
      </c>
      <c r="E1411" s="3" t="s">
        <v>201</v>
      </c>
      <c r="F1411" s="3" t="s">
        <v>202</v>
      </c>
      <c r="G1411" s="65">
        <v>44637.68135416666</v>
      </c>
      <c r="H1411" s="65">
        <v>44637.696018518516</v>
      </c>
      <c r="I1411" s="3">
        <v>243698</v>
      </c>
      <c r="J1411" s="3">
        <v>0</v>
      </c>
      <c r="K1411" s="3">
        <v>0</v>
      </c>
      <c r="L1411" s="26">
        <v>46302.62</v>
      </c>
      <c r="M1411" s="88">
        <v>0</v>
      </c>
      <c r="N1411" s="56">
        <v>290000.62</v>
      </c>
      <c r="O1411" s="95" t="s">
        <v>3311</v>
      </c>
    </row>
    <row r="1412" spans="1:15" ht="77.25">
      <c r="A1412" s="5" t="s">
        <v>3448</v>
      </c>
      <c r="B1412" s="68" t="s">
        <v>3449</v>
      </c>
      <c r="C1412" s="64" t="s">
        <v>3450</v>
      </c>
      <c r="D1412" s="5" t="s">
        <v>16</v>
      </c>
      <c r="E1412" s="5" t="s">
        <v>1051</v>
      </c>
      <c r="F1412" s="5" t="s">
        <v>1052</v>
      </c>
      <c r="G1412" s="65">
        <v>44636.51666666667</v>
      </c>
      <c r="H1412" s="65">
        <v>44636.555983796294</v>
      </c>
      <c r="I1412" s="5">
        <v>10084034</v>
      </c>
      <c r="J1412" s="5">
        <v>0</v>
      </c>
      <c r="K1412" s="5">
        <v>0</v>
      </c>
      <c r="L1412" s="26">
        <v>1915966.46</v>
      </c>
      <c r="M1412" s="89">
        <v>0</v>
      </c>
      <c r="N1412" s="56">
        <v>12000000.46</v>
      </c>
      <c r="O1412" s="95" t="s">
        <v>3311</v>
      </c>
    </row>
    <row r="1413" spans="1:15" ht="39">
      <c r="A1413" s="3" t="s">
        <v>3451</v>
      </c>
      <c r="B1413" s="68" t="s">
        <v>3452</v>
      </c>
      <c r="C1413" s="64" t="s">
        <v>3248</v>
      </c>
      <c r="D1413" s="3" t="s">
        <v>22</v>
      </c>
      <c r="E1413" s="3" t="s">
        <v>3178</v>
      </c>
      <c r="F1413" s="3" t="s">
        <v>3179</v>
      </c>
      <c r="G1413" s="65">
        <v>44634.42039351852</v>
      </c>
      <c r="H1413" s="65">
        <v>44634.42545138889</v>
      </c>
      <c r="I1413" s="3">
        <v>236000</v>
      </c>
      <c r="J1413" s="3">
        <v>0</v>
      </c>
      <c r="K1413" s="3">
        <v>0</v>
      </c>
      <c r="L1413" s="26">
        <v>44840</v>
      </c>
      <c r="M1413" s="88">
        <v>0</v>
      </c>
      <c r="N1413" s="56">
        <v>280840</v>
      </c>
      <c r="O1413" s="95" t="s">
        <v>3311</v>
      </c>
    </row>
    <row r="1414" spans="1:15" ht="39">
      <c r="A1414" s="5" t="s">
        <v>3453</v>
      </c>
      <c r="B1414" s="68" t="s">
        <v>3454</v>
      </c>
      <c r="C1414" s="64" t="s">
        <v>3248</v>
      </c>
      <c r="D1414" s="5" t="s">
        <v>16</v>
      </c>
      <c r="E1414" s="5" t="s">
        <v>245</v>
      </c>
      <c r="F1414" s="5" t="s">
        <v>246</v>
      </c>
      <c r="G1414" s="65">
        <v>44622.73988425926</v>
      </c>
      <c r="H1414" s="65">
        <v>44622.74621527778</v>
      </c>
      <c r="I1414" s="5">
        <v>201277</v>
      </c>
      <c r="J1414" s="5">
        <v>0</v>
      </c>
      <c r="K1414" s="5">
        <v>0</v>
      </c>
      <c r="L1414" s="26">
        <v>38242.63</v>
      </c>
      <c r="M1414" s="89">
        <v>0</v>
      </c>
      <c r="N1414" s="56">
        <v>239519.63</v>
      </c>
      <c r="O1414" s="95" t="s">
        <v>3311</v>
      </c>
    </row>
    <row r="1415" spans="1:15" ht="15">
      <c r="A1415" s="5" t="s">
        <v>3455</v>
      </c>
      <c r="B1415" s="68" t="s">
        <v>3275</v>
      </c>
      <c r="C1415" s="64" t="s">
        <v>3248</v>
      </c>
      <c r="D1415" s="5" t="s">
        <v>16</v>
      </c>
      <c r="E1415" s="5" t="s">
        <v>117</v>
      </c>
      <c r="F1415" s="5" t="s">
        <v>118</v>
      </c>
      <c r="G1415" s="65">
        <v>44621.451145833336</v>
      </c>
      <c r="H1415" s="65">
        <v>44621.46140046296</v>
      </c>
      <c r="I1415" s="5">
        <v>332332</v>
      </c>
      <c r="J1415" s="5">
        <v>0</v>
      </c>
      <c r="K1415" s="5">
        <v>0</v>
      </c>
      <c r="L1415" s="26">
        <v>63143.08</v>
      </c>
      <c r="M1415" s="89">
        <v>0</v>
      </c>
      <c r="N1415" s="56">
        <v>395475.08</v>
      </c>
      <c r="O1415" s="95" t="s">
        <v>3311</v>
      </c>
    </row>
    <row r="1416" spans="1:15" ht="26.25">
      <c r="A1416" s="16" t="s">
        <v>3327</v>
      </c>
      <c r="B1416" s="3" t="s">
        <v>3328</v>
      </c>
      <c r="C1416" s="64" t="s">
        <v>3248</v>
      </c>
      <c r="D1416" s="3" t="s">
        <v>16</v>
      </c>
      <c r="E1416" s="3" t="s">
        <v>3329</v>
      </c>
      <c r="F1416" s="3" t="s">
        <v>3330</v>
      </c>
      <c r="G1416" s="65">
        <v>44678.48111111111</v>
      </c>
      <c r="H1416" s="65">
        <v>44678.48689814815</v>
      </c>
      <c r="I1416" s="26">
        <v>120000</v>
      </c>
      <c r="J1416" s="26">
        <v>0</v>
      </c>
      <c r="K1416" s="26">
        <v>0</v>
      </c>
      <c r="L1416" s="26">
        <v>22800</v>
      </c>
      <c r="M1416" s="88">
        <v>0</v>
      </c>
      <c r="N1416" s="56">
        <v>142800</v>
      </c>
      <c r="O1416" s="95" t="s">
        <v>3311</v>
      </c>
    </row>
    <row r="1417" spans="1:15" ht="26.25">
      <c r="A1417" s="15" t="s">
        <v>3331</v>
      </c>
      <c r="B1417" s="5" t="s">
        <v>3332</v>
      </c>
      <c r="C1417" s="64" t="s">
        <v>3248</v>
      </c>
      <c r="D1417" s="5" t="s">
        <v>16</v>
      </c>
      <c r="E1417" s="5" t="s">
        <v>47</v>
      </c>
      <c r="F1417" s="5" t="s">
        <v>3333</v>
      </c>
      <c r="G1417" s="65">
        <v>44678.47244212963</v>
      </c>
      <c r="H1417" s="65">
        <v>44678.47820601852</v>
      </c>
      <c r="I1417" s="26">
        <v>151244</v>
      </c>
      <c r="J1417" s="26">
        <v>0</v>
      </c>
      <c r="K1417" s="26">
        <v>5873</v>
      </c>
      <c r="L1417" s="26">
        <v>29852.23</v>
      </c>
      <c r="M1417" s="89">
        <v>0</v>
      </c>
      <c r="N1417" s="56">
        <v>186969.23</v>
      </c>
      <c r="O1417" s="95" t="s">
        <v>3311</v>
      </c>
    </row>
    <row r="1418" spans="1:15" ht="39">
      <c r="A1418" s="16" t="s">
        <v>3334</v>
      </c>
      <c r="B1418" s="3" t="s">
        <v>3335</v>
      </c>
      <c r="C1418" s="67" t="s">
        <v>3336</v>
      </c>
      <c r="D1418" s="3" t="s">
        <v>16</v>
      </c>
      <c r="E1418" s="3" t="s">
        <v>3337</v>
      </c>
      <c r="F1418" s="3" t="s">
        <v>3338</v>
      </c>
      <c r="G1418" s="65">
        <v>44676.45107638889</v>
      </c>
      <c r="H1418" s="65">
        <v>44677.65354166667</v>
      </c>
      <c r="I1418" s="26">
        <v>1980000</v>
      </c>
      <c r="J1418" s="26">
        <v>0</v>
      </c>
      <c r="K1418" s="26">
        <v>0</v>
      </c>
      <c r="L1418" s="26">
        <v>376200</v>
      </c>
      <c r="M1418" s="88">
        <v>0</v>
      </c>
      <c r="N1418" s="56">
        <v>2356200</v>
      </c>
      <c r="O1418" s="95" t="s">
        <v>3311</v>
      </c>
    </row>
    <row r="1419" spans="1:15" ht="39">
      <c r="A1419" s="15" t="s">
        <v>3339</v>
      </c>
      <c r="B1419" s="5" t="s">
        <v>3340</v>
      </c>
      <c r="C1419" s="67" t="s">
        <v>3248</v>
      </c>
      <c r="D1419" s="5" t="s">
        <v>16</v>
      </c>
      <c r="E1419" s="5" t="s">
        <v>3188</v>
      </c>
      <c r="F1419" s="5" t="s">
        <v>3189</v>
      </c>
      <c r="G1419" s="65">
        <v>44673.44265046297</v>
      </c>
      <c r="H1419" s="65">
        <v>44673.520891203705</v>
      </c>
      <c r="I1419" s="26">
        <v>149500</v>
      </c>
      <c r="J1419" s="26">
        <v>0</v>
      </c>
      <c r="K1419" s="26">
        <v>0</v>
      </c>
      <c r="L1419" s="26">
        <v>28405</v>
      </c>
      <c r="M1419" s="89">
        <v>0</v>
      </c>
      <c r="N1419" s="56">
        <v>177905</v>
      </c>
      <c r="O1419" s="95" t="s">
        <v>3311</v>
      </c>
    </row>
    <row r="1420" spans="1:15" ht="26.25">
      <c r="A1420" s="16" t="s">
        <v>3341</v>
      </c>
      <c r="B1420" s="5" t="s">
        <v>3342</v>
      </c>
      <c r="C1420" s="67" t="s">
        <v>3248</v>
      </c>
      <c r="D1420" s="3" t="s">
        <v>16</v>
      </c>
      <c r="E1420" s="3" t="s">
        <v>3343</v>
      </c>
      <c r="F1420" s="3" t="s">
        <v>3344</v>
      </c>
      <c r="G1420" s="65">
        <v>44673.4328125</v>
      </c>
      <c r="H1420" s="65">
        <v>44673.44883101852</v>
      </c>
      <c r="I1420" s="26">
        <v>7270.18</v>
      </c>
      <c r="J1420" s="26">
        <v>0</v>
      </c>
      <c r="K1420" s="26">
        <v>0</v>
      </c>
      <c r="L1420" s="26">
        <v>1381.3342</v>
      </c>
      <c r="M1420" s="88">
        <v>0</v>
      </c>
      <c r="N1420" s="56">
        <v>8651.5142</v>
      </c>
      <c r="O1420" s="95" t="s">
        <v>3289</v>
      </c>
    </row>
    <row r="1421" spans="1:15" ht="51.75">
      <c r="A1421" s="15" t="s">
        <v>3345</v>
      </c>
      <c r="B1421" s="5" t="s">
        <v>3346</v>
      </c>
      <c r="C1421" s="67" t="s">
        <v>3336</v>
      </c>
      <c r="D1421" s="5" t="s">
        <v>16</v>
      </c>
      <c r="E1421" s="5" t="s">
        <v>3337</v>
      </c>
      <c r="F1421" s="5" t="s">
        <v>3338</v>
      </c>
      <c r="G1421" s="65">
        <v>44671.52778935185</v>
      </c>
      <c r="H1421" s="65">
        <v>44671.55585648148</v>
      </c>
      <c r="I1421" s="26">
        <v>10753200</v>
      </c>
      <c r="J1421" s="26">
        <v>0</v>
      </c>
      <c r="K1421" s="26">
        <v>0</v>
      </c>
      <c r="L1421" s="26">
        <v>2043108</v>
      </c>
      <c r="M1421" s="89">
        <v>0</v>
      </c>
      <c r="N1421" s="56">
        <v>12796308</v>
      </c>
      <c r="O1421" s="95" t="s">
        <v>3311</v>
      </c>
    </row>
    <row r="1422" spans="1:15" ht="39">
      <c r="A1422" s="16" t="s">
        <v>3347</v>
      </c>
      <c r="B1422" s="3" t="s">
        <v>3348</v>
      </c>
      <c r="C1422" s="69" t="s">
        <v>3228</v>
      </c>
      <c r="D1422" s="3" t="s">
        <v>16</v>
      </c>
      <c r="E1422" s="3" t="s">
        <v>293</v>
      </c>
      <c r="F1422" s="3" t="s">
        <v>294</v>
      </c>
      <c r="G1422" s="65">
        <v>44669.01503472222</v>
      </c>
      <c r="H1422" s="65">
        <v>44669.542337962965</v>
      </c>
      <c r="I1422" s="26">
        <v>840000</v>
      </c>
      <c r="J1422" s="26">
        <v>13300</v>
      </c>
      <c r="K1422" s="26">
        <v>84000</v>
      </c>
      <c r="L1422" s="26">
        <v>173033</v>
      </c>
      <c r="M1422" s="88">
        <v>0</v>
      </c>
      <c r="N1422" s="56">
        <v>1083733</v>
      </c>
      <c r="O1422" s="95" t="s">
        <v>3311</v>
      </c>
    </row>
    <row r="1423" spans="1:15" ht="26.25">
      <c r="A1423" s="15" t="s">
        <v>3349</v>
      </c>
      <c r="B1423" s="5" t="s">
        <v>3350</v>
      </c>
      <c r="C1423" s="23" t="s">
        <v>18</v>
      </c>
      <c r="D1423" s="5" t="s">
        <v>16</v>
      </c>
      <c r="E1423" s="5" t="s">
        <v>32</v>
      </c>
      <c r="F1423" s="5" t="s">
        <v>33</v>
      </c>
      <c r="G1423" s="65">
        <v>44664.696608796294</v>
      </c>
      <c r="H1423" s="65">
        <v>44664.69961805556</v>
      </c>
      <c r="I1423" s="26">
        <v>66225</v>
      </c>
      <c r="J1423" s="26">
        <v>0</v>
      </c>
      <c r="K1423" s="26">
        <v>0</v>
      </c>
      <c r="L1423" s="26">
        <v>0</v>
      </c>
      <c r="M1423" s="89">
        <v>0</v>
      </c>
      <c r="N1423" s="56">
        <v>66225</v>
      </c>
      <c r="O1423" s="95" t="s">
        <v>3311</v>
      </c>
    </row>
    <row r="1424" spans="1:15" ht="26.25">
      <c r="A1424" s="16" t="s">
        <v>3351</v>
      </c>
      <c r="B1424" s="3" t="s">
        <v>3352</v>
      </c>
      <c r="C1424" s="67" t="s">
        <v>3248</v>
      </c>
      <c r="D1424" s="3" t="s">
        <v>16</v>
      </c>
      <c r="E1424" s="3" t="s">
        <v>3353</v>
      </c>
      <c r="F1424" s="3" t="s">
        <v>3354</v>
      </c>
      <c r="G1424" s="65">
        <v>44658.52505787037</v>
      </c>
      <c r="H1424" s="65">
        <v>44658.52819444444</v>
      </c>
      <c r="I1424" s="26">
        <v>407977</v>
      </c>
      <c r="J1424" s="26">
        <v>0</v>
      </c>
      <c r="K1424" s="26">
        <v>0</v>
      </c>
      <c r="L1424" s="26">
        <v>77515.63</v>
      </c>
      <c r="M1424" s="88">
        <v>0</v>
      </c>
      <c r="N1424" s="56">
        <v>485492.63</v>
      </c>
      <c r="O1424" s="95" t="s">
        <v>3311</v>
      </c>
    </row>
    <row r="1425" spans="1:15" ht="26.25">
      <c r="A1425" s="15" t="s">
        <v>3355</v>
      </c>
      <c r="B1425" s="5" t="s">
        <v>3356</v>
      </c>
      <c r="C1425" s="67" t="s">
        <v>3248</v>
      </c>
      <c r="D1425" s="5" t="s">
        <v>16</v>
      </c>
      <c r="E1425" s="5" t="s">
        <v>3357</v>
      </c>
      <c r="F1425" s="5" t="s">
        <v>3358</v>
      </c>
      <c r="G1425" s="65">
        <v>44657.55579861111</v>
      </c>
      <c r="H1425" s="65">
        <v>44657.575208333335</v>
      </c>
      <c r="I1425" s="26">
        <v>464000</v>
      </c>
      <c r="J1425" s="26">
        <v>0</v>
      </c>
      <c r="K1425" s="26">
        <v>0</v>
      </c>
      <c r="L1425" s="26">
        <v>88160</v>
      </c>
      <c r="M1425" s="89">
        <v>0</v>
      </c>
      <c r="N1425" s="56">
        <v>552160</v>
      </c>
      <c r="O1425" s="95" t="s">
        <v>3311</v>
      </c>
    </row>
    <row r="1426" spans="1:15" ht="39">
      <c r="A1426" s="16" t="s">
        <v>3359</v>
      </c>
      <c r="B1426" s="3" t="s">
        <v>3360</v>
      </c>
      <c r="C1426" s="67" t="s">
        <v>3248</v>
      </c>
      <c r="D1426" s="3" t="s">
        <v>16</v>
      </c>
      <c r="E1426" s="3" t="s">
        <v>3361</v>
      </c>
      <c r="F1426" s="3" t="s">
        <v>3362</v>
      </c>
      <c r="G1426" s="65">
        <v>44655.71282407407</v>
      </c>
      <c r="H1426" s="65">
        <v>44655.71815972222</v>
      </c>
      <c r="I1426" s="26">
        <v>202140</v>
      </c>
      <c r="J1426" s="26">
        <v>0</v>
      </c>
      <c r="K1426" s="26">
        <v>0</v>
      </c>
      <c r="L1426" s="26">
        <v>38406.6</v>
      </c>
      <c r="M1426" s="88">
        <v>0</v>
      </c>
      <c r="N1426" s="56">
        <v>240546.6</v>
      </c>
      <c r="O1426" s="95" t="s">
        <v>3311</v>
      </c>
    </row>
    <row r="1427" spans="1:15" ht="51.75">
      <c r="A1427" s="15" t="s">
        <v>3363</v>
      </c>
      <c r="B1427" s="5" t="s">
        <v>3364</v>
      </c>
      <c r="C1427" s="23" t="s">
        <v>18</v>
      </c>
      <c r="D1427" s="5" t="s">
        <v>16</v>
      </c>
      <c r="E1427" s="5" t="s">
        <v>92</v>
      </c>
      <c r="F1427" s="5" t="s">
        <v>93</v>
      </c>
      <c r="G1427" s="65">
        <v>44655.668645833335</v>
      </c>
      <c r="H1427" s="65">
        <v>44655.67122685185</v>
      </c>
      <c r="I1427" s="26">
        <v>3.5</v>
      </c>
      <c r="J1427" s="26">
        <v>0</v>
      </c>
      <c r="K1427" s="26">
        <v>0</v>
      </c>
      <c r="L1427" s="26">
        <v>0</v>
      </c>
      <c r="M1427" s="89">
        <v>0</v>
      </c>
      <c r="N1427" s="56">
        <v>3.5</v>
      </c>
      <c r="O1427" s="92" t="s">
        <v>3288</v>
      </c>
    </row>
    <row r="1428" spans="1:15" ht="39">
      <c r="A1428" s="16" t="s">
        <v>3365</v>
      </c>
      <c r="B1428" s="3" t="s">
        <v>3366</v>
      </c>
      <c r="C1428" s="67" t="s">
        <v>3248</v>
      </c>
      <c r="D1428" s="3" t="s">
        <v>22</v>
      </c>
      <c r="E1428" s="3" t="s">
        <v>3178</v>
      </c>
      <c r="F1428" s="3" t="s">
        <v>3179</v>
      </c>
      <c r="G1428" s="65">
        <v>44655.56696759259</v>
      </c>
      <c r="H1428" s="65">
        <v>44655.57592592593</v>
      </c>
      <c r="I1428" s="26">
        <v>1298000</v>
      </c>
      <c r="J1428" s="26">
        <v>0</v>
      </c>
      <c r="K1428" s="26">
        <v>0</v>
      </c>
      <c r="L1428" s="26">
        <v>246620</v>
      </c>
      <c r="M1428" s="88">
        <v>0</v>
      </c>
      <c r="N1428" s="56">
        <v>1544620</v>
      </c>
      <c r="O1428" s="95" t="s">
        <v>3311</v>
      </c>
    </row>
    <row r="1429" spans="1:15" ht="39">
      <c r="A1429" s="70" t="s">
        <v>3367</v>
      </c>
      <c r="B1429" s="33" t="s">
        <v>3368</v>
      </c>
      <c r="C1429" s="71" t="s">
        <v>3228</v>
      </c>
      <c r="D1429" s="33" t="s">
        <v>22</v>
      </c>
      <c r="E1429" s="33" t="s">
        <v>420</v>
      </c>
      <c r="F1429" s="33" t="s">
        <v>421</v>
      </c>
      <c r="G1429" s="72">
        <v>44652.71603009259</v>
      </c>
      <c r="H1429" s="72">
        <v>44652.732256944444</v>
      </c>
      <c r="I1429" s="47">
        <v>2956.8</v>
      </c>
      <c r="J1429" s="47">
        <v>0</v>
      </c>
      <c r="K1429" s="47">
        <v>0</v>
      </c>
      <c r="L1429" s="47">
        <v>561.792</v>
      </c>
      <c r="M1429" s="98">
        <v>0</v>
      </c>
      <c r="N1429" s="56">
        <v>3518.592</v>
      </c>
      <c r="O1429" s="95" t="s">
        <v>3289</v>
      </c>
    </row>
    <row r="1430" spans="1:15" ht="39">
      <c r="A1430" s="73" t="s">
        <v>3369</v>
      </c>
      <c r="B1430" s="3" t="s">
        <v>3370</v>
      </c>
      <c r="C1430" s="74" t="s">
        <v>3248</v>
      </c>
      <c r="D1430" s="3" t="s">
        <v>16</v>
      </c>
      <c r="E1430" s="3" t="s">
        <v>3371</v>
      </c>
      <c r="F1430" s="3" t="s">
        <v>3372</v>
      </c>
      <c r="G1430" s="65">
        <v>44706.393958333334</v>
      </c>
      <c r="H1430" s="65">
        <v>44706.42082175926</v>
      </c>
      <c r="I1430" s="75">
        <v>222789</v>
      </c>
      <c r="J1430" s="3">
        <v>0</v>
      </c>
      <c r="K1430" s="75">
        <v>0</v>
      </c>
      <c r="L1430" s="75">
        <v>42329.91</v>
      </c>
      <c r="M1430" s="88">
        <v>0</v>
      </c>
      <c r="N1430" s="101">
        <v>265118.91</v>
      </c>
      <c r="O1430" s="95"/>
    </row>
    <row r="1431" spans="1:15" ht="39">
      <c r="A1431" s="77" t="s">
        <v>3373</v>
      </c>
      <c r="B1431" s="5" t="s">
        <v>3374</v>
      </c>
      <c r="C1431" s="78" t="s">
        <v>18</v>
      </c>
      <c r="D1431" s="5" t="s">
        <v>16</v>
      </c>
      <c r="E1431" s="5" t="s">
        <v>107</v>
      </c>
      <c r="F1431" s="5" t="s">
        <v>108</v>
      </c>
      <c r="G1431" s="65">
        <v>44705.67748842593</v>
      </c>
      <c r="H1431" s="65">
        <v>44706.55353009259</v>
      </c>
      <c r="I1431" s="75">
        <v>6.6</v>
      </c>
      <c r="J1431" s="5">
        <v>0</v>
      </c>
      <c r="K1431" s="75">
        <v>0</v>
      </c>
      <c r="L1431" s="75">
        <v>0</v>
      </c>
      <c r="M1431" s="89">
        <v>0</v>
      </c>
      <c r="N1431" s="101">
        <v>6.6</v>
      </c>
      <c r="O1431" s="95" t="s">
        <v>3288</v>
      </c>
    </row>
    <row r="1432" spans="1:15" ht="39">
      <c r="A1432" s="73" t="s">
        <v>3375</v>
      </c>
      <c r="B1432" s="3" t="s">
        <v>3376</v>
      </c>
      <c r="C1432" s="74" t="s">
        <v>3248</v>
      </c>
      <c r="D1432" s="3" t="s">
        <v>16</v>
      </c>
      <c r="E1432" s="3" t="s">
        <v>3377</v>
      </c>
      <c r="F1432" s="3" t="s">
        <v>3378</v>
      </c>
      <c r="G1432" s="65">
        <v>44704.78375</v>
      </c>
      <c r="H1432" s="65">
        <v>44705.38951388889</v>
      </c>
      <c r="I1432" s="75">
        <v>325041</v>
      </c>
      <c r="J1432" s="3">
        <v>0</v>
      </c>
      <c r="K1432" s="75">
        <v>0</v>
      </c>
      <c r="L1432" s="75">
        <v>0</v>
      </c>
      <c r="M1432" s="88">
        <v>0</v>
      </c>
      <c r="N1432" s="101">
        <v>325041</v>
      </c>
      <c r="O1432" s="95" t="s">
        <v>3311</v>
      </c>
    </row>
    <row r="1433" spans="1:15" ht="26.25">
      <c r="A1433" s="77" t="s">
        <v>3379</v>
      </c>
      <c r="B1433" s="5" t="s">
        <v>3380</v>
      </c>
      <c r="C1433" s="74" t="s">
        <v>3248</v>
      </c>
      <c r="D1433" s="5" t="s">
        <v>16</v>
      </c>
      <c r="E1433" s="5" t="s">
        <v>151</v>
      </c>
      <c r="F1433" s="5" t="s">
        <v>152</v>
      </c>
      <c r="G1433" s="65">
        <v>44700.55719907407</v>
      </c>
      <c r="H1433" s="65">
        <v>44701.388240740744</v>
      </c>
      <c r="I1433" s="75">
        <v>786600</v>
      </c>
      <c r="J1433" s="5">
        <v>0</v>
      </c>
      <c r="K1433" s="75">
        <v>0</v>
      </c>
      <c r="L1433" s="75">
        <v>0</v>
      </c>
      <c r="M1433" s="89">
        <v>0</v>
      </c>
      <c r="N1433" s="101">
        <v>786600</v>
      </c>
      <c r="O1433" s="95" t="s">
        <v>3311</v>
      </c>
    </row>
    <row r="1434" spans="1:15" ht="26.25">
      <c r="A1434" s="73" t="s">
        <v>3381</v>
      </c>
      <c r="B1434" s="3" t="s">
        <v>3382</v>
      </c>
      <c r="C1434" s="74" t="s">
        <v>3248</v>
      </c>
      <c r="D1434" s="3" t="s">
        <v>16</v>
      </c>
      <c r="E1434" s="3" t="s">
        <v>3383</v>
      </c>
      <c r="F1434" s="3" t="s">
        <v>3384</v>
      </c>
      <c r="G1434" s="65">
        <v>44697.40820601852</v>
      </c>
      <c r="H1434" s="65">
        <v>44697.414131944446</v>
      </c>
      <c r="I1434" s="75">
        <v>293193</v>
      </c>
      <c r="J1434" s="3">
        <v>0</v>
      </c>
      <c r="K1434" s="75">
        <v>4202</v>
      </c>
      <c r="L1434" s="75">
        <v>56505.05</v>
      </c>
      <c r="M1434" s="88">
        <v>0</v>
      </c>
      <c r="N1434" s="101">
        <v>353900.05</v>
      </c>
      <c r="O1434" s="95" t="s">
        <v>3311</v>
      </c>
    </row>
    <row r="1435" spans="1:15" ht="39">
      <c r="A1435" s="77" t="s">
        <v>3385</v>
      </c>
      <c r="B1435" s="5" t="s">
        <v>3386</v>
      </c>
      <c r="C1435" s="79" t="s">
        <v>3387</v>
      </c>
      <c r="D1435" s="5" t="s">
        <v>16</v>
      </c>
      <c r="E1435" s="5" t="s">
        <v>3388</v>
      </c>
      <c r="F1435" s="5" t="s">
        <v>3389</v>
      </c>
      <c r="G1435" s="65">
        <v>44693.49166666667</v>
      </c>
      <c r="H1435" s="65">
        <v>44693.546168981484</v>
      </c>
      <c r="I1435" s="75">
        <v>3600000</v>
      </c>
      <c r="J1435" s="5">
        <v>0</v>
      </c>
      <c r="K1435" s="75">
        <v>0</v>
      </c>
      <c r="L1435" s="75">
        <v>0</v>
      </c>
      <c r="M1435" s="89">
        <v>0</v>
      </c>
      <c r="N1435" s="101">
        <v>3600000</v>
      </c>
      <c r="O1435" s="95" t="s">
        <v>3311</v>
      </c>
    </row>
    <row r="1436" spans="1:15" ht="39">
      <c r="A1436" s="73" t="s">
        <v>3390</v>
      </c>
      <c r="B1436" s="3" t="s">
        <v>3391</v>
      </c>
      <c r="C1436" s="74" t="s">
        <v>3248</v>
      </c>
      <c r="D1436" s="3" t="s">
        <v>19</v>
      </c>
      <c r="E1436" s="3" t="s">
        <v>170</v>
      </c>
      <c r="F1436" s="3" t="s">
        <v>171</v>
      </c>
      <c r="G1436" s="65">
        <v>44692.60951388889</v>
      </c>
      <c r="H1436" s="65">
        <v>44692.61850694445</v>
      </c>
      <c r="I1436" s="75">
        <v>643230</v>
      </c>
      <c r="J1436" s="3">
        <v>0</v>
      </c>
      <c r="K1436" s="75">
        <v>0</v>
      </c>
      <c r="L1436" s="75">
        <v>122213.7</v>
      </c>
      <c r="M1436" s="88">
        <v>0</v>
      </c>
      <c r="N1436" s="101">
        <v>765443.7</v>
      </c>
      <c r="O1436" s="95" t="s">
        <v>3311</v>
      </c>
    </row>
    <row r="1437" spans="1:15" ht="26.25">
      <c r="A1437" s="77" t="s">
        <v>3392</v>
      </c>
      <c r="B1437" s="5" t="s">
        <v>3393</v>
      </c>
      <c r="C1437" s="74" t="s">
        <v>3248</v>
      </c>
      <c r="D1437" s="5" t="s">
        <v>16</v>
      </c>
      <c r="E1437" s="5" t="s">
        <v>3394</v>
      </c>
      <c r="F1437" s="5" t="s">
        <v>3395</v>
      </c>
      <c r="G1437" s="65">
        <v>44690.47550925926</v>
      </c>
      <c r="H1437" s="65">
        <v>44690.48001157407</v>
      </c>
      <c r="I1437" s="75">
        <v>200000</v>
      </c>
      <c r="J1437" s="5">
        <v>0</v>
      </c>
      <c r="K1437" s="75">
        <v>0</v>
      </c>
      <c r="L1437" s="75">
        <v>38000</v>
      </c>
      <c r="M1437" s="89">
        <v>0</v>
      </c>
      <c r="N1437" s="101">
        <v>238000</v>
      </c>
      <c r="O1437" s="95" t="s">
        <v>3311</v>
      </c>
    </row>
    <row r="1438" spans="1:15" ht="26.25">
      <c r="A1438" s="73" t="s">
        <v>3396</v>
      </c>
      <c r="B1438" s="3" t="s">
        <v>3397</v>
      </c>
      <c r="C1438" s="74" t="s">
        <v>3248</v>
      </c>
      <c r="D1438" s="3" t="s">
        <v>16</v>
      </c>
      <c r="E1438" s="3" t="s">
        <v>189</v>
      </c>
      <c r="F1438" s="3" t="s">
        <v>190</v>
      </c>
      <c r="G1438" s="65">
        <v>44687.519953703704</v>
      </c>
      <c r="H1438" s="65">
        <v>44687.6000462963</v>
      </c>
      <c r="I1438" s="75">
        <v>199280</v>
      </c>
      <c r="J1438" s="3">
        <v>0</v>
      </c>
      <c r="K1438" s="75">
        <v>10000</v>
      </c>
      <c r="L1438" s="75">
        <v>39763.2</v>
      </c>
      <c r="M1438" s="88">
        <v>0</v>
      </c>
      <c r="N1438" s="101">
        <v>249043.2</v>
      </c>
      <c r="O1438" s="95" t="s">
        <v>3311</v>
      </c>
    </row>
    <row r="1439" spans="1:15" ht="39">
      <c r="A1439" s="77" t="s">
        <v>3398</v>
      </c>
      <c r="B1439" s="5" t="s">
        <v>3277</v>
      </c>
      <c r="C1439" s="78" t="s">
        <v>18</v>
      </c>
      <c r="D1439" s="5" t="s">
        <v>16</v>
      </c>
      <c r="E1439" s="5" t="s">
        <v>32</v>
      </c>
      <c r="F1439" s="5" t="s">
        <v>33</v>
      </c>
      <c r="G1439" s="65">
        <v>44686.63979166667</v>
      </c>
      <c r="H1439" s="65">
        <v>44686.641851851855</v>
      </c>
      <c r="I1439" s="75">
        <v>75037</v>
      </c>
      <c r="J1439" s="5">
        <v>0</v>
      </c>
      <c r="K1439" s="75">
        <v>0</v>
      </c>
      <c r="L1439" s="75">
        <v>0</v>
      </c>
      <c r="M1439" s="89">
        <v>0</v>
      </c>
      <c r="N1439" s="101">
        <v>75037</v>
      </c>
      <c r="O1439" s="95" t="s">
        <v>3311</v>
      </c>
    </row>
    <row r="1440" spans="1:15" ht="39">
      <c r="A1440" s="73" t="s">
        <v>3399</v>
      </c>
      <c r="B1440" s="3" t="s">
        <v>3400</v>
      </c>
      <c r="C1440" s="74" t="s">
        <v>3248</v>
      </c>
      <c r="D1440" s="3" t="s">
        <v>16</v>
      </c>
      <c r="E1440" s="3" t="s">
        <v>1674</v>
      </c>
      <c r="F1440" s="3" t="s">
        <v>1675</v>
      </c>
      <c r="G1440" s="65">
        <v>44685.73914351852</v>
      </c>
      <c r="H1440" s="65">
        <v>44685.74488425926</v>
      </c>
      <c r="I1440" s="75">
        <v>410000</v>
      </c>
      <c r="J1440" s="3">
        <v>0</v>
      </c>
      <c r="K1440" s="75">
        <v>0</v>
      </c>
      <c r="L1440" s="75">
        <v>77900</v>
      </c>
      <c r="M1440" s="88">
        <v>0</v>
      </c>
      <c r="N1440" s="101">
        <v>487900</v>
      </c>
      <c r="O1440" s="95" t="s">
        <v>3311</v>
      </c>
    </row>
    <row r="1441" spans="1:15" ht="26.25">
      <c r="A1441" s="77" t="s">
        <v>3401</v>
      </c>
      <c r="B1441" s="5" t="s">
        <v>3402</v>
      </c>
      <c r="C1441" s="74" t="s">
        <v>3248</v>
      </c>
      <c r="D1441" s="5" t="s">
        <v>16</v>
      </c>
      <c r="E1441" s="5" t="s">
        <v>3403</v>
      </c>
      <c r="F1441" s="5" t="s">
        <v>3404</v>
      </c>
      <c r="G1441" s="65">
        <v>44684.47491898148</v>
      </c>
      <c r="H1441" s="65">
        <v>44684.4828125</v>
      </c>
      <c r="I1441" s="75">
        <v>133267</v>
      </c>
      <c r="J1441" s="5">
        <v>0</v>
      </c>
      <c r="K1441" s="75">
        <v>0</v>
      </c>
      <c r="L1441" s="75">
        <v>25320.73</v>
      </c>
      <c r="M1441" s="89">
        <v>0</v>
      </c>
      <c r="N1441" s="101">
        <v>158587.73</v>
      </c>
      <c r="O1441" s="95" t="s">
        <v>3311</v>
      </c>
    </row>
    <row r="1442" spans="1:15" ht="26.25">
      <c r="A1442" s="73" t="s">
        <v>3405</v>
      </c>
      <c r="B1442" s="90" t="s">
        <v>3406</v>
      </c>
      <c r="C1442" s="7" t="s">
        <v>3407</v>
      </c>
      <c r="D1442" s="3" t="s">
        <v>22</v>
      </c>
      <c r="E1442" s="3" t="s">
        <v>3408</v>
      </c>
      <c r="F1442" s="3" t="s">
        <v>3409</v>
      </c>
      <c r="G1442" s="65">
        <v>44683.471770833334</v>
      </c>
      <c r="H1442" s="65">
        <v>44690.71394675926</v>
      </c>
      <c r="I1442" s="75">
        <v>525996</v>
      </c>
      <c r="J1442" s="3">
        <v>0</v>
      </c>
      <c r="K1442" s="75">
        <v>0</v>
      </c>
      <c r="L1442" s="75">
        <v>99939.24</v>
      </c>
      <c r="M1442" s="88">
        <v>0</v>
      </c>
      <c r="N1442" s="101">
        <v>625935.24</v>
      </c>
      <c r="O1442" s="95" t="s">
        <v>3311</v>
      </c>
    </row>
    <row r="1443" spans="1:15" ht="27.75" customHeight="1">
      <c r="A1443" s="5" t="s">
        <v>3410</v>
      </c>
      <c r="B1443" s="5" t="s">
        <v>3411</v>
      </c>
      <c r="C1443" s="74" t="s">
        <v>3248</v>
      </c>
      <c r="D1443" s="5" t="s">
        <v>16</v>
      </c>
      <c r="E1443" s="5" t="s">
        <v>3412</v>
      </c>
      <c r="F1443" s="5" t="s">
        <v>3413</v>
      </c>
      <c r="G1443" s="65">
        <v>44741.38549768519</v>
      </c>
      <c r="H1443" s="65">
        <v>44741.413506944446</v>
      </c>
      <c r="I1443" s="75">
        <v>321126</v>
      </c>
      <c r="J1443" s="75">
        <v>0</v>
      </c>
      <c r="K1443" s="75">
        <v>0</v>
      </c>
      <c r="L1443" s="75">
        <v>61013.94</v>
      </c>
      <c r="M1443" s="32">
        <v>0</v>
      </c>
      <c r="N1443" s="102">
        <v>382139.94</v>
      </c>
      <c r="O1443" s="95" t="s">
        <v>3311</v>
      </c>
    </row>
    <row r="1444" spans="1:15" ht="27.75" customHeight="1">
      <c r="A1444" s="3" t="s">
        <v>3414</v>
      </c>
      <c r="B1444" s="3" t="s">
        <v>3415</v>
      </c>
      <c r="C1444" s="74" t="s">
        <v>3248</v>
      </c>
      <c r="D1444" s="3" t="s">
        <v>16</v>
      </c>
      <c r="E1444" s="3" t="s">
        <v>151</v>
      </c>
      <c r="F1444" s="3" t="s">
        <v>152</v>
      </c>
      <c r="G1444" s="65">
        <v>44736.75636574074</v>
      </c>
      <c r="H1444" s="65">
        <v>44736.764560185184</v>
      </c>
      <c r="I1444" s="75">
        <v>1153624</v>
      </c>
      <c r="J1444" s="75">
        <v>0</v>
      </c>
      <c r="K1444" s="75">
        <v>42840</v>
      </c>
      <c r="L1444" s="75">
        <v>0</v>
      </c>
      <c r="M1444" s="32">
        <v>0</v>
      </c>
      <c r="N1444" s="102">
        <v>1196464</v>
      </c>
      <c r="O1444" s="95" t="s">
        <v>3311</v>
      </c>
    </row>
    <row r="1445" spans="1:15" ht="27.75" customHeight="1">
      <c r="A1445" s="5" t="s">
        <v>3416</v>
      </c>
      <c r="B1445" s="5" t="s">
        <v>3417</v>
      </c>
      <c r="C1445" s="74" t="s">
        <v>3248</v>
      </c>
      <c r="D1445" s="5" t="s">
        <v>16</v>
      </c>
      <c r="E1445" s="5" t="s">
        <v>3418</v>
      </c>
      <c r="F1445" s="5" t="s">
        <v>3419</v>
      </c>
      <c r="G1445" s="65">
        <v>44736.73707175926</v>
      </c>
      <c r="H1445" s="65">
        <v>44736.74444444444</v>
      </c>
      <c r="I1445" s="75">
        <v>415200</v>
      </c>
      <c r="J1445" s="75">
        <v>0</v>
      </c>
      <c r="K1445" s="75">
        <v>0</v>
      </c>
      <c r="L1445" s="75">
        <v>78888</v>
      </c>
      <c r="M1445" s="32">
        <v>0</v>
      </c>
      <c r="N1445" s="102">
        <v>494088</v>
      </c>
      <c r="O1445" s="95" t="s">
        <v>3311</v>
      </c>
    </row>
    <row r="1446" spans="1:15" ht="27.75" customHeight="1">
      <c r="A1446" s="3" t="s">
        <v>3420</v>
      </c>
      <c r="B1446" s="3" t="s">
        <v>3348</v>
      </c>
      <c r="C1446" s="3" t="s">
        <v>3228</v>
      </c>
      <c r="D1446" s="3" t="s">
        <v>22</v>
      </c>
      <c r="E1446" s="3" t="s">
        <v>3421</v>
      </c>
      <c r="F1446" s="3" t="s">
        <v>3422</v>
      </c>
      <c r="G1446" s="65">
        <v>44728.50784722222</v>
      </c>
      <c r="H1446" s="65">
        <v>44729.560625</v>
      </c>
      <c r="I1446" s="75">
        <v>683795</v>
      </c>
      <c r="J1446" s="75">
        <v>0</v>
      </c>
      <c r="K1446" s="75">
        <v>0</v>
      </c>
      <c r="L1446" s="75">
        <v>129921.05</v>
      </c>
      <c r="M1446" s="32">
        <v>0</v>
      </c>
      <c r="N1446" s="102">
        <v>813716.05</v>
      </c>
      <c r="O1446" s="95" t="s">
        <v>3311</v>
      </c>
    </row>
    <row r="1447" spans="1:15" ht="27.75" customHeight="1">
      <c r="A1447" s="5" t="s">
        <v>3423</v>
      </c>
      <c r="B1447" s="5" t="s">
        <v>3424</v>
      </c>
      <c r="C1447" s="74" t="s">
        <v>3248</v>
      </c>
      <c r="D1447" s="5" t="s">
        <v>16</v>
      </c>
      <c r="E1447" s="5" t="s">
        <v>3425</v>
      </c>
      <c r="F1447" s="5" t="s">
        <v>3426</v>
      </c>
      <c r="G1447" s="65">
        <v>44726.430081018516</v>
      </c>
      <c r="H1447" s="65">
        <v>44726.45737268519</v>
      </c>
      <c r="I1447" s="75">
        <v>1020000</v>
      </c>
      <c r="J1447" s="75">
        <v>0</v>
      </c>
      <c r="K1447" s="75">
        <v>0</v>
      </c>
      <c r="L1447" s="75">
        <v>0</v>
      </c>
      <c r="M1447" s="32">
        <v>0</v>
      </c>
      <c r="N1447" s="102">
        <v>1020000</v>
      </c>
      <c r="O1447" s="95" t="s">
        <v>3311</v>
      </c>
    </row>
    <row r="1448" spans="1:15" ht="27.75" customHeight="1">
      <c r="A1448" s="3" t="s">
        <v>3427</v>
      </c>
      <c r="B1448" s="3" t="s">
        <v>3428</v>
      </c>
      <c r="C1448" s="74" t="s">
        <v>3248</v>
      </c>
      <c r="D1448" s="3" t="s">
        <v>16</v>
      </c>
      <c r="E1448" s="3" t="s">
        <v>3429</v>
      </c>
      <c r="F1448" s="3" t="s">
        <v>3430</v>
      </c>
      <c r="G1448" s="65">
        <v>44725.70814814815</v>
      </c>
      <c r="H1448" s="65">
        <v>44725.741319444445</v>
      </c>
      <c r="I1448" s="75">
        <v>119400</v>
      </c>
      <c r="J1448" s="75">
        <v>0</v>
      </c>
      <c r="K1448" s="75">
        <v>0</v>
      </c>
      <c r="L1448" s="75">
        <v>22686</v>
      </c>
      <c r="M1448" s="32">
        <v>0</v>
      </c>
      <c r="N1448" s="103">
        <v>142086</v>
      </c>
      <c r="O1448" s="95" t="s">
        <v>3311</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42" sqref="I42"/>
    </sheetView>
  </sheetViews>
  <sheetFormatPr defaultColWidth="11.42187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P859"/>
  <sheetViews>
    <sheetView showGridLines="0" zoomScalePageLayoutView="0" workbookViewId="0" topLeftCell="A1">
      <selection activeCell="G15" sqref="G15"/>
    </sheetView>
  </sheetViews>
  <sheetFormatPr defaultColWidth="11.421875" defaultRowHeight="15"/>
  <cols>
    <col min="1" max="1" width="20.421875" style="0" customWidth="1"/>
    <col min="2" max="2" width="23.421875" style="0" customWidth="1"/>
    <col min="3" max="3" width="13.7109375" style="0" customWidth="1"/>
    <col min="4" max="4" width="22.140625" style="0" bestFit="1" customWidth="1"/>
    <col min="5" max="5" width="26.28125" style="0" customWidth="1"/>
    <col min="6" max="6" width="25.8515625" style="0" customWidth="1"/>
    <col min="7" max="7" width="14.8515625" style="0" customWidth="1"/>
    <col min="8" max="8" width="24.00390625" style="0" bestFit="1" customWidth="1"/>
    <col min="9" max="9" width="20.7109375" style="0" bestFit="1" customWidth="1"/>
    <col min="10" max="10" width="13.00390625" style="0" bestFit="1" customWidth="1"/>
    <col min="11" max="11" width="6.57421875" style="0" customWidth="1"/>
    <col min="12" max="12" width="5.7109375" style="0" customWidth="1"/>
    <col min="13" max="13" width="13.57421875" style="0" bestFit="1" customWidth="1"/>
    <col min="14" max="14" width="6.140625" style="0" customWidth="1"/>
    <col min="15" max="15" width="13.57421875" style="0" bestFit="1" customWidth="1"/>
  </cols>
  <sheetData>
    <row r="1" spans="1:15" s="1" customFormat="1" ht="39"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row>
    <row r="2" spans="1:15" ht="24.75" customHeight="1">
      <c r="A2" s="5" t="s">
        <v>1455</v>
      </c>
      <c r="B2" s="5" t="s">
        <v>1456</v>
      </c>
      <c r="C2" s="5" t="s">
        <v>18</v>
      </c>
      <c r="D2" s="5" t="s">
        <v>19</v>
      </c>
      <c r="E2" s="5" t="s">
        <v>17</v>
      </c>
      <c r="F2" s="5" t="s">
        <v>1017</v>
      </c>
      <c r="G2" s="5" t="s">
        <v>1018</v>
      </c>
      <c r="H2" s="6">
        <v>43469.43711805555</v>
      </c>
      <c r="I2" s="6">
        <v>43469.765081018515</v>
      </c>
      <c r="J2" s="5">
        <v>124950</v>
      </c>
      <c r="K2" s="5">
        <v>18743</v>
      </c>
      <c r="L2" s="5">
        <v>0</v>
      </c>
      <c r="M2" s="5">
        <v>20179</v>
      </c>
      <c r="N2" s="5">
        <v>0</v>
      </c>
      <c r="O2" s="5">
        <v>126386</v>
      </c>
    </row>
    <row r="3" spans="1:15" ht="24.75" customHeight="1">
      <c r="A3" s="3" t="s">
        <v>1457</v>
      </c>
      <c r="B3" s="3" t="s">
        <v>1458</v>
      </c>
      <c r="C3" s="3" t="s">
        <v>15</v>
      </c>
      <c r="D3" s="3" t="s">
        <v>19</v>
      </c>
      <c r="E3" s="3" t="s">
        <v>17</v>
      </c>
      <c r="F3" s="3" t="s">
        <v>107</v>
      </c>
      <c r="G3" s="3" t="s">
        <v>108</v>
      </c>
      <c r="H3" s="4">
        <v>43469.4530787037</v>
      </c>
      <c r="I3" s="4">
        <v>43488.756377314814</v>
      </c>
      <c r="J3" s="3">
        <v>59</v>
      </c>
      <c r="K3" s="3">
        <v>0</v>
      </c>
      <c r="L3" s="3">
        <v>0</v>
      </c>
      <c r="M3" s="3">
        <v>11.21</v>
      </c>
      <c r="N3" s="3">
        <v>0</v>
      </c>
      <c r="O3" s="3">
        <v>70.21</v>
      </c>
    </row>
    <row r="4" spans="1:15" ht="24.75" customHeight="1">
      <c r="A4" s="5" t="s">
        <v>1459</v>
      </c>
      <c r="B4" s="5" t="s">
        <v>1460</v>
      </c>
      <c r="C4" s="5" t="s">
        <v>15</v>
      </c>
      <c r="D4" s="5" t="s">
        <v>19</v>
      </c>
      <c r="E4" s="5" t="s">
        <v>17</v>
      </c>
      <c r="F4" s="5" t="s">
        <v>28</v>
      </c>
      <c r="G4" s="5" t="s">
        <v>29</v>
      </c>
      <c r="H4" s="6">
        <v>43469.46194444445</v>
      </c>
      <c r="I4" s="6">
        <v>43469.766180555554</v>
      </c>
      <c r="J4" s="5">
        <v>849140</v>
      </c>
      <c r="K4" s="5">
        <v>0</v>
      </c>
      <c r="L4" s="5">
        <v>0</v>
      </c>
      <c r="M4" s="5">
        <v>0</v>
      </c>
      <c r="N4" s="5">
        <v>0</v>
      </c>
      <c r="O4" s="5">
        <v>849140</v>
      </c>
    </row>
    <row r="5" spans="1:15" ht="24.75" customHeight="1">
      <c r="A5" s="3" t="s">
        <v>1461</v>
      </c>
      <c r="B5" s="3" t="s">
        <v>1462</v>
      </c>
      <c r="C5" s="3" t="s">
        <v>18</v>
      </c>
      <c r="D5" s="3" t="s">
        <v>19</v>
      </c>
      <c r="E5" s="3" t="s">
        <v>17</v>
      </c>
      <c r="F5" s="3" t="s">
        <v>32</v>
      </c>
      <c r="G5" s="3" t="s">
        <v>33</v>
      </c>
      <c r="H5" s="4">
        <v>43472.77646990741</v>
      </c>
      <c r="I5" s="4">
        <v>43490.45130787037</v>
      </c>
      <c r="J5" s="3">
        <v>53613</v>
      </c>
      <c r="K5" s="3">
        <v>0</v>
      </c>
      <c r="L5" s="3">
        <v>0</v>
      </c>
      <c r="M5" s="3">
        <v>0</v>
      </c>
      <c r="N5" s="3">
        <v>0</v>
      </c>
      <c r="O5" s="3">
        <v>53613</v>
      </c>
    </row>
    <row r="6" spans="1:15" ht="24.75" customHeight="1">
      <c r="A6" s="5" t="s">
        <v>1463</v>
      </c>
      <c r="B6" s="5" t="s">
        <v>1462</v>
      </c>
      <c r="C6" s="5" t="s">
        <v>18</v>
      </c>
      <c r="D6" s="5" t="s">
        <v>19</v>
      </c>
      <c r="E6" s="5" t="s">
        <v>17</v>
      </c>
      <c r="F6" s="5" t="s">
        <v>32</v>
      </c>
      <c r="G6" s="5" t="s">
        <v>33</v>
      </c>
      <c r="H6" s="6">
        <v>43472.780011574076</v>
      </c>
      <c r="I6" s="6">
        <v>43490.45109953704</v>
      </c>
      <c r="J6" s="5">
        <v>47926</v>
      </c>
      <c r="K6" s="5">
        <v>0</v>
      </c>
      <c r="L6" s="5">
        <v>0</v>
      </c>
      <c r="M6" s="5">
        <v>0</v>
      </c>
      <c r="N6" s="5">
        <v>0</v>
      </c>
      <c r="O6" s="5">
        <v>47926</v>
      </c>
    </row>
    <row r="7" spans="1:15" ht="24.75" customHeight="1">
      <c r="A7" s="3" t="s">
        <v>1464</v>
      </c>
      <c r="B7" s="3" t="s">
        <v>1465</v>
      </c>
      <c r="C7" s="3" t="s">
        <v>18</v>
      </c>
      <c r="D7" s="3" t="s">
        <v>19</v>
      </c>
      <c r="E7" s="3" t="s">
        <v>17</v>
      </c>
      <c r="F7" s="3" t="s">
        <v>160</v>
      </c>
      <c r="G7" s="3" t="s">
        <v>161</v>
      </c>
      <c r="H7" s="4">
        <v>43473.50168981482</v>
      </c>
      <c r="I7" s="4">
        <v>43474.733148148145</v>
      </c>
      <c r="J7" s="3">
        <v>1487250</v>
      </c>
      <c r="K7" s="3">
        <v>148725</v>
      </c>
      <c r="L7" s="3">
        <v>0</v>
      </c>
      <c r="M7" s="3">
        <v>254320</v>
      </c>
      <c r="N7" s="3">
        <v>0</v>
      </c>
      <c r="O7" s="3">
        <v>1592845</v>
      </c>
    </row>
    <row r="8" spans="1:15" ht="24.75" customHeight="1">
      <c r="A8" s="5" t="s">
        <v>1466</v>
      </c>
      <c r="B8" s="5" t="s">
        <v>1467</v>
      </c>
      <c r="C8" s="5" t="s">
        <v>18</v>
      </c>
      <c r="D8" s="5" t="s">
        <v>19</v>
      </c>
      <c r="E8" s="5" t="s">
        <v>17</v>
      </c>
      <c r="F8" s="5" t="s">
        <v>81</v>
      </c>
      <c r="G8" s="5" t="s">
        <v>82</v>
      </c>
      <c r="H8" s="6">
        <v>43473.63104166667</v>
      </c>
      <c r="I8" s="6">
        <v>43473.69174768519</v>
      </c>
      <c r="J8" s="5">
        <v>60403</v>
      </c>
      <c r="K8" s="5">
        <v>0</v>
      </c>
      <c r="L8" s="5">
        <v>0</v>
      </c>
      <c r="M8" s="5">
        <v>11477</v>
      </c>
      <c r="N8" s="5">
        <v>0</v>
      </c>
      <c r="O8" s="5">
        <v>71880</v>
      </c>
    </row>
    <row r="9" spans="1:15" ht="24.75" customHeight="1">
      <c r="A9" s="3" t="s">
        <v>1468</v>
      </c>
      <c r="B9" s="3" t="s">
        <v>1469</v>
      </c>
      <c r="C9" s="3" t="s">
        <v>15</v>
      </c>
      <c r="D9" s="3" t="s">
        <v>19</v>
      </c>
      <c r="E9" s="3" t="s">
        <v>17</v>
      </c>
      <c r="F9" s="3" t="s">
        <v>162</v>
      </c>
      <c r="G9" s="3" t="s">
        <v>163</v>
      </c>
      <c r="H9" s="4">
        <v>43473.646261574075</v>
      </c>
      <c r="I9" s="4">
        <v>43504.47528935185</v>
      </c>
      <c r="J9" s="3">
        <v>300000</v>
      </c>
      <c r="K9" s="3">
        <v>0</v>
      </c>
      <c r="L9" s="3">
        <v>0</v>
      </c>
      <c r="M9" s="3">
        <v>57000</v>
      </c>
      <c r="N9" s="3">
        <v>0</v>
      </c>
      <c r="O9" s="3">
        <v>357000</v>
      </c>
    </row>
    <row r="10" spans="1:15" ht="24.75" customHeight="1">
      <c r="A10" s="5" t="s">
        <v>1470</v>
      </c>
      <c r="B10" s="5" t="s">
        <v>1471</v>
      </c>
      <c r="C10" s="5" t="s">
        <v>18</v>
      </c>
      <c r="D10" s="5" t="s">
        <v>19</v>
      </c>
      <c r="E10" s="5" t="s">
        <v>17</v>
      </c>
      <c r="F10" s="5" t="s">
        <v>263</v>
      </c>
      <c r="G10" s="5" t="s">
        <v>264</v>
      </c>
      <c r="H10" s="6">
        <v>43474.41202546296</v>
      </c>
      <c r="I10" s="6">
        <v>43475.6384375</v>
      </c>
      <c r="J10" s="5">
        <v>585.6</v>
      </c>
      <c r="K10" s="5">
        <v>0</v>
      </c>
      <c r="L10" s="5">
        <v>0</v>
      </c>
      <c r="M10" s="5">
        <v>0</v>
      </c>
      <c r="N10" s="5">
        <v>0</v>
      </c>
      <c r="O10" s="5">
        <v>585.6</v>
      </c>
    </row>
    <row r="11" spans="1:15" ht="24.75" customHeight="1">
      <c r="A11" s="3" t="s">
        <v>1472</v>
      </c>
      <c r="B11" s="3" t="s">
        <v>1473</v>
      </c>
      <c r="C11" s="3" t="s">
        <v>18</v>
      </c>
      <c r="D11" s="3" t="s">
        <v>19</v>
      </c>
      <c r="E11" s="3" t="s">
        <v>17</v>
      </c>
      <c r="F11" s="3" t="s">
        <v>1017</v>
      </c>
      <c r="G11" s="3" t="s">
        <v>1018</v>
      </c>
      <c r="H11" s="4">
        <v>43479.629791666666</v>
      </c>
      <c r="I11" s="4">
        <v>43479.73783564815</v>
      </c>
      <c r="J11" s="3">
        <v>178500</v>
      </c>
      <c r="K11" s="3">
        <v>26775</v>
      </c>
      <c r="L11" s="3">
        <v>0</v>
      </c>
      <c r="M11" s="3">
        <v>28828</v>
      </c>
      <c r="N11" s="3">
        <v>0</v>
      </c>
      <c r="O11" s="3">
        <v>180553</v>
      </c>
    </row>
    <row r="12" spans="1:15" ht="24.75" customHeight="1">
      <c r="A12" s="5" t="s">
        <v>1474</v>
      </c>
      <c r="B12" s="5" t="s">
        <v>1475</v>
      </c>
      <c r="C12" s="5" t="s">
        <v>18</v>
      </c>
      <c r="D12" s="5" t="s">
        <v>19</v>
      </c>
      <c r="E12" s="5" t="s">
        <v>17</v>
      </c>
      <c r="F12" s="5" t="s">
        <v>1017</v>
      </c>
      <c r="G12" s="5" t="s">
        <v>1018</v>
      </c>
      <c r="H12" s="6">
        <v>43480.70912037037</v>
      </c>
      <c r="I12" s="6">
        <v>43490.65576388889</v>
      </c>
      <c r="J12" s="5">
        <v>195000</v>
      </c>
      <c r="K12" s="5">
        <v>29250</v>
      </c>
      <c r="L12" s="5">
        <v>0</v>
      </c>
      <c r="M12" s="5">
        <v>31493</v>
      </c>
      <c r="N12" s="5">
        <v>0</v>
      </c>
      <c r="O12" s="5">
        <v>197243</v>
      </c>
    </row>
    <row r="13" spans="1:15" ht="24.75" customHeight="1">
      <c r="A13" s="3" t="s">
        <v>1476</v>
      </c>
      <c r="B13" s="3" t="s">
        <v>1477</v>
      </c>
      <c r="C13" s="3" t="s">
        <v>18</v>
      </c>
      <c r="D13" s="3" t="s">
        <v>19</v>
      </c>
      <c r="E13" s="3" t="s">
        <v>17</v>
      </c>
      <c r="F13" s="3" t="s">
        <v>96</v>
      </c>
      <c r="G13" s="3" t="s">
        <v>97</v>
      </c>
      <c r="H13" s="4">
        <v>43481.475127314814</v>
      </c>
      <c r="I13" s="4">
        <v>43490.451157407406</v>
      </c>
      <c r="J13" s="3">
        <v>8926</v>
      </c>
      <c r="K13" s="3">
        <v>0</v>
      </c>
      <c r="L13" s="3">
        <v>0</v>
      </c>
      <c r="M13" s="3">
        <v>0</v>
      </c>
      <c r="N13" s="3">
        <v>0</v>
      </c>
      <c r="O13" s="3">
        <v>8926</v>
      </c>
    </row>
    <row r="14" spans="1:15" ht="24.75" customHeight="1">
      <c r="A14" s="5" t="s">
        <v>1478</v>
      </c>
      <c r="B14" s="5" t="s">
        <v>1479</v>
      </c>
      <c r="C14" s="5" t="s">
        <v>18</v>
      </c>
      <c r="D14" s="5" t="s">
        <v>19</v>
      </c>
      <c r="E14" s="5" t="s">
        <v>17</v>
      </c>
      <c r="F14" s="5" t="s">
        <v>92</v>
      </c>
      <c r="G14" s="5" t="s">
        <v>93</v>
      </c>
      <c r="H14" s="6">
        <v>43482.41079861111</v>
      </c>
      <c r="I14" s="6">
        <v>43486.751875</v>
      </c>
      <c r="J14" s="5">
        <v>6.5</v>
      </c>
      <c r="K14" s="5">
        <v>0</v>
      </c>
      <c r="L14" s="5">
        <v>0</v>
      </c>
      <c r="M14" s="5">
        <v>0</v>
      </c>
      <c r="N14" s="5">
        <v>0</v>
      </c>
      <c r="O14" s="5">
        <v>6.5</v>
      </c>
    </row>
    <row r="15" spans="1:15" ht="24.75" customHeight="1">
      <c r="A15" s="3" t="s">
        <v>1480</v>
      </c>
      <c r="B15" s="3" t="s">
        <v>1481</v>
      </c>
      <c r="C15" s="3" t="s">
        <v>15</v>
      </c>
      <c r="D15" s="3" t="s">
        <v>25</v>
      </c>
      <c r="E15" s="3" t="s">
        <v>17</v>
      </c>
      <c r="F15" s="3"/>
      <c r="G15" s="3"/>
      <c r="H15" s="4">
        <v>43483.61516203704</v>
      </c>
      <c r="I15" s="3"/>
      <c r="J15" s="3"/>
      <c r="K15" s="3"/>
      <c r="L15" s="3"/>
      <c r="M15" s="3"/>
      <c r="N15" s="3"/>
      <c r="O15" s="3"/>
    </row>
    <row r="16" spans="1:15" ht="24.75" customHeight="1">
      <c r="A16" s="5" t="s">
        <v>1482</v>
      </c>
      <c r="B16" s="5" t="s">
        <v>1483</v>
      </c>
      <c r="C16" s="5" t="s">
        <v>15</v>
      </c>
      <c r="D16" s="5" t="s">
        <v>19</v>
      </c>
      <c r="E16" s="5" t="s">
        <v>17</v>
      </c>
      <c r="F16" s="5" t="s">
        <v>133</v>
      </c>
      <c r="G16" s="5" t="s">
        <v>134</v>
      </c>
      <c r="H16" s="6">
        <v>43483.619722222225</v>
      </c>
      <c r="I16" s="6">
        <v>43483.690671296295</v>
      </c>
      <c r="J16" s="5">
        <v>28555</v>
      </c>
      <c r="K16" s="5">
        <v>0</v>
      </c>
      <c r="L16" s="5">
        <v>0</v>
      </c>
      <c r="M16" s="5">
        <v>5425.45</v>
      </c>
      <c r="N16" s="5">
        <v>0</v>
      </c>
      <c r="O16" s="5">
        <v>33980.45</v>
      </c>
    </row>
    <row r="17" spans="1:15" ht="24.75" customHeight="1">
      <c r="A17" s="3" t="s">
        <v>1484</v>
      </c>
      <c r="B17" s="3" t="s">
        <v>1485</v>
      </c>
      <c r="C17" s="3" t="s">
        <v>18</v>
      </c>
      <c r="D17" s="3" t="s">
        <v>19</v>
      </c>
      <c r="E17" s="3" t="s">
        <v>17</v>
      </c>
      <c r="F17" s="3" t="s">
        <v>125</v>
      </c>
      <c r="G17" s="3" t="s">
        <v>126</v>
      </c>
      <c r="H17" s="4">
        <v>43483.62064814815</v>
      </c>
      <c r="I17" s="4">
        <v>43487.75467592593</v>
      </c>
      <c r="J17" s="3">
        <v>1420000</v>
      </c>
      <c r="K17" s="3">
        <v>71000</v>
      </c>
      <c r="L17" s="3">
        <v>0</v>
      </c>
      <c r="M17" s="3">
        <v>256310</v>
      </c>
      <c r="N17" s="3">
        <v>0</v>
      </c>
      <c r="O17" s="3">
        <v>1605310</v>
      </c>
    </row>
    <row r="18" spans="1:15" ht="24.75" customHeight="1">
      <c r="A18" s="5" t="s">
        <v>1486</v>
      </c>
      <c r="B18" s="5" t="s">
        <v>1487</v>
      </c>
      <c r="C18" s="5" t="s">
        <v>15</v>
      </c>
      <c r="D18" s="5" t="s">
        <v>19</v>
      </c>
      <c r="E18" s="5" t="s">
        <v>17</v>
      </c>
      <c r="F18" s="5" t="s">
        <v>133</v>
      </c>
      <c r="G18" s="5" t="s">
        <v>134</v>
      </c>
      <c r="H18" s="6">
        <v>43483.626909722225</v>
      </c>
      <c r="I18" s="6">
        <v>43483.69143518519</v>
      </c>
      <c r="J18" s="5">
        <v>28555</v>
      </c>
      <c r="K18" s="5">
        <v>0</v>
      </c>
      <c r="L18" s="5">
        <v>0</v>
      </c>
      <c r="M18" s="5">
        <v>5425.45</v>
      </c>
      <c r="N18" s="5">
        <v>0</v>
      </c>
      <c r="O18" s="5">
        <v>33980.45</v>
      </c>
    </row>
    <row r="19" spans="1:15" ht="24.75" customHeight="1">
      <c r="A19" s="3" t="s">
        <v>1488</v>
      </c>
      <c r="B19" s="3" t="s">
        <v>37</v>
      </c>
      <c r="C19" s="3" t="s">
        <v>18</v>
      </c>
      <c r="D19" s="3" t="s">
        <v>19</v>
      </c>
      <c r="E19" s="3" t="s">
        <v>17</v>
      </c>
      <c r="F19" s="3" t="s">
        <v>133</v>
      </c>
      <c r="G19" s="3" t="s">
        <v>134</v>
      </c>
      <c r="H19" s="4">
        <v>43483.63193287037</v>
      </c>
      <c r="I19" s="4">
        <v>43483.50648148148</v>
      </c>
      <c r="J19" s="3">
        <v>202946</v>
      </c>
      <c r="K19" s="3">
        <v>0</v>
      </c>
      <c r="L19" s="3">
        <v>0</v>
      </c>
      <c r="M19" s="3">
        <v>0</v>
      </c>
      <c r="N19" s="3">
        <v>0</v>
      </c>
      <c r="O19" s="3">
        <v>202946</v>
      </c>
    </row>
    <row r="20" spans="1:15" ht="24.75" customHeight="1">
      <c r="A20" s="5" t="s">
        <v>1489</v>
      </c>
      <c r="B20" s="5" t="s">
        <v>37</v>
      </c>
      <c r="C20" s="5" t="s">
        <v>18</v>
      </c>
      <c r="D20" s="5" t="s">
        <v>19</v>
      </c>
      <c r="E20" s="5" t="s">
        <v>17</v>
      </c>
      <c r="F20" s="5" t="s">
        <v>133</v>
      </c>
      <c r="G20" s="5" t="s">
        <v>134</v>
      </c>
      <c r="H20" s="6">
        <v>43483.64372685185</v>
      </c>
      <c r="I20" s="6">
        <v>43483.51828703703</v>
      </c>
      <c r="J20" s="5">
        <v>278626</v>
      </c>
      <c r="K20" s="5">
        <v>0</v>
      </c>
      <c r="L20" s="5">
        <v>0</v>
      </c>
      <c r="M20" s="5">
        <v>0</v>
      </c>
      <c r="N20" s="5">
        <v>0</v>
      </c>
      <c r="O20" s="5">
        <v>278626</v>
      </c>
    </row>
    <row r="21" spans="1:15" ht="24.75" customHeight="1">
      <c r="A21" s="3" t="s">
        <v>1490</v>
      </c>
      <c r="B21" s="3" t="s">
        <v>1491</v>
      </c>
      <c r="C21" s="3" t="s">
        <v>18</v>
      </c>
      <c r="D21" s="3" t="s">
        <v>16</v>
      </c>
      <c r="E21" s="3" t="s">
        <v>17</v>
      </c>
      <c r="F21" s="3" t="s">
        <v>168</v>
      </c>
      <c r="G21" s="3" t="s">
        <v>169</v>
      </c>
      <c r="H21" s="4">
        <v>43483.66086805556</v>
      </c>
      <c r="I21" s="4">
        <v>43483.692719907405</v>
      </c>
      <c r="J21" s="3">
        <v>1452.2184</v>
      </c>
      <c r="K21" s="3">
        <v>0</v>
      </c>
      <c r="L21" s="3">
        <v>0</v>
      </c>
      <c r="M21" s="3">
        <v>0</v>
      </c>
      <c r="N21" s="3">
        <v>0</v>
      </c>
      <c r="O21" s="3">
        <v>1452.2184</v>
      </c>
    </row>
    <row r="22" spans="1:15" ht="24.75" customHeight="1">
      <c r="A22" s="5" t="s">
        <v>1492</v>
      </c>
      <c r="B22" s="5" t="s">
        <v>1493</v>
      </c>
      <c r="C22" s="5" t="s">
        <v>18</v>
      </c>
      <c r="D22" s="5" t="s">
        <v>19</v>
      </c>
      <c r="E22" s="5" t="s">
        <v>17</v>
      </c>
      <c r="F22" s="5" t="s">
        <v>229</v>
      </c>
      <c r="G22" s="5" t="s">
        <v>230</v>
      </c>
      <c r="H22" s="6">
        <v>43486.390601851854</v>
      </c>
      <c r="I22" s="6">
        <v>43486.75751157408</v>
      </c>
      <c r="J22" s="5">
        <v>17374</v>
      </c>
      <c r="K22" s="5">
        <v>869</v>
      </c>
      <c r="L22" s="5">
        <v>0</v>
      </c>
      <c r="M22" s="5">
        <v>3136</v>
      </c>
      <c r="N22" s="5">
        <v>0</v>
      </c>
      <c r="O22" s="5">
        <v>19641</v>
      </c>
    </row>
    <row r="23" spans="1:15" ht="24.75" customHeight="1">
      <c r="A23" s="3" t="s">
        <v>1494</v>
      </c>
      <c r="B23" s="3" t="s">
        <v>1495</v>
      </c>
      <c r="C23" s="3" t="s">
        <v>18</v>
      </c>
      <c r="D23" s="3" t="s">
        <v>19</v>
      </c>
      <c r="E23" s="3" t="s">
        <v>17</v>
      </c>
      <c r="F23" s="3" t="s">
        <v>170</v>
      </c>
      <c r="G23" s="3" t="s">
        <v>171</v>
      </c>
      <c r="H23" s="4">
        <v>43486.44747685185</v>
      </c>
      <c r="I23" s="4">
        <v>43486.755266203705</v>
      </c>
      <c r="J23" s="3">
        <v>274.86</v>
      </c>
      <c r="K23" s="3">
        <v>2.75</v>
      </c>
      <c r="L23" s="3">
        <v>0</v>
      </c>
      <c r="M23" s="3">
        <v>51.7</v>
      </c>
      <c r="N23" s="3">
        <v>0</v>
      </c>
      <c r="O23" s="3">
        <v>323.81</v>
      </c>
    </row>
    <row r="24" spans="1:15" ht="24.75" customHeight="1">
      <c r="A24" s="5" t="s">
        <v>1496</v>
      </c>
      <c r="B24" s="5" t="s">
        <v>1497</v>
      </c>
      <c r="C24" s="5" t="s">
        <v>18</v>
      </c>
      <c r="D24" s="5" t="s">
        <v>19</v>
      </c>
      <c r="E24" s="5" t="s">
        <v>17</v>
      </c>
      <c r="F24" s="5" t="s">
        <v>32</v>
      </c>
      <c r="G24" s="5" t="s">
        <v>33</v>
      </c>
      <c r="H24" s="6">
        <v>43486.524305555555</v>
      </c>
      <c r="I24" s="6">
        <v>43490.451203703706</v>
      </c>
      <c r="J24" s="5">
        <v>80866</v>
      </c>
      <c r="K24" s="5">
        <v>0</v>
      </c>
      <c r="L24" s="5">
        <v>0</v>
      </c>
      <c r="M24" s="5">
        <v>0</v>
      </c>
      <c r="N24" s="5">
        <v>0</v>
      </c>
      <c r="O24" s="5">
        <v>80866</v>
      </c>
    </row>
    <row r="25" spans="1:15" ht="24.75" customHeight="1">
      <c r="A25" s="3" t="s">
        <v>1498</v>
      </c>
      <c r="B25" s="3" t="s">
        <v>1499</v>
      </c>
      <c r="C25" s="3" t="s">
        <v>18</v>
      </c>
      <c r="D25" s="3" t="s">
        <v>19</v>
      </c>
      <c r="E25" s="3" t="s">
        <v>17</v>
      </c>
      <c r="F25" s="3" t="s">
        <v>592</v>
      </c>
      <c r="G25" s="3" t="s">
        <v>593</v>
      </c>
      <c r="H25" s="4">
        <v>43486.60329861111</v>
      </c>
      <c r="I25" s="4">
        <v>43487.70211805555</v>
      </c>
      <c r="J25" s="3">
        <v>4</v>
      </c>
      <c r="K25" s="3">
        <v>0</v>
      </c>
      <c r="L25" s="3">
        <v>0</v>
      </c>
      <c r="M25" s="3">
        <v>0.76</v>
      </c>
      <c r="N25" s="3">
        <v>0</v>
      </c>
      <c r="O25" s="3">
        <v>4.76</v>
      </c>
    </row>
    <row r="26" spans="1:15" ht="24.75" customHeight="1">
      <c r="A26" s="5" t="s">
        <v>1500</v>
      </c>
      <c r="B26" s="5" t="s">
        <v>1501</v>
      </c>
      <c r="C26" s="5" t="s">
        <v>18</v>
      </c>
      <c r="D26" s="5" t="s">
        <v>19</v>
      </c>
      <c r="E26" s="5" t="s">
        <v>17</v>
      </c>
      <c r="F26" s="5" t="s">
        <v>77</v>
      </c>
      <c r="G26" s="5" t="s">
        <v>78</v>
      </c>
      <c r="H26" s="6">
        <v>43486.6252662037</v>
      </c>
      <c r="I26" s="6">
        <v>43490.451261574075</v>
      </c>
      <c r="J26" s="5">
        <v>1046720</v>
      </c>
      <c r="K26" s="5">
        <v>0</v>
      </c>
      <c r="L26" s="5">
        <v>0</v>
      </c>
      <c r="M26" s="5">
        <v>198877</v>
      </c>
      <c r="N26" s="5">
        <v>0</v>
      </c>
      <c r="O26" s="5">
        <v>1245597</v>
      </c>
    </row>
    <row r="27" spans="1:15" ht="24.75" customHeight="1">
      <c r="A27" s="3" t="s">
        <v>1502</v>
      </c>
      <c r="B27" s="3" t="s">
        <v>1503</v>
      </c>
      <c r="C27" s="3" t="s">
        <v>18</v>
      </c>
      <c r="D27" s="3" t="s">
        <v>19</v>
      </c>
      <c r="E27" s="3" t="s">
        <v>17</v>
      </c>
      <c r="F27" s="3" t="s">
        <v>77</v>
      </c>
      <c r="G27" s="3" t="s">
        <v>78</v>
      </c>
      <c r="H27" s="4">
        <v>43486.62880787037</v>
      </c>
      <c r="I27" s="4">
        <v>43490.451006944444</v>
      </c>
      <c r="J27" s="3">
        <v>575360</v>
      </c>
      <c r="K27" s="3">
        <v>5754</v>
      </c>
      <c r="L27" s="3">
        <v>0</v>
      </c>
      <c r="M27" s="3">
        <v>108225</v>
      </c>
      <c r="N27" s="3">
        <v>0</v>
      </c>
      <c r="O27" s="3">
        <v>677831</v>
      </c>
    </row>
    <row r="28" spans="1:15" ht="24.75" customHeight="1">
      <c r="A28" s="5" t="s">
        <v>1504</v>
      </c>
      <c r="B28" s="5" t="s">
        <v>1505</v>
      </c>
      <c r="C28" s="5" t="s">
        <v>18</v>
      </c>
      <c r="D28" s="5" t="s">
        <v>19</v>
      </c>
      <c r="E28" s="5" t="s">
        <v>17</v>
      </c>
      <c r="F28" s="5" t="s">
        <v>83</v>
      </c>
      <c r="G28" s="5" t="s">
        <v>84</v>
      </c>
      <c r="H28" s="6">
        <v>43486.64938657408</v>
      </c>
      <c r="I28" s="6">
        <v>43486.750914351855</v>
      </c>
      <c r="J28" s="5">
        <v>3318</v>
      </c>
      <c r="K28" s="5">
        <v>0</v>
      </c>
      <c r="L28" s="5">
        <v>0</v>
      </c>
      <c r="M28" s="5">
        <v>0</v>
      </c>
      <c r="N28" s="5">
        <v>0</v>
      </c>
      <c r="O28" s="5">
        <v>3318</v>
      </c>
    </row>
    <row r="29" spans="1:15" ht="24.75" customHeight="1">
      <c r="A29" s="3" t="s">
        <v>1506</v>
      </c>
      <c r="B29" s="3" t="s">
        <v>1507</v>
      </c>
      <c r="C29" s="3" t="s">
        <v>18</v>
      </c>
      <c r="D29" s="3" t="s">
        <v>19</v>
      </c>
      <c r="E29" s="3" t="s">
        <v>17</v>
      </c>
      <c r="F29" s="3" t="s">
        <v>83</v>
      </c>
      <c r="G29" s="3" t="s">
        <v>84</v>
      </c>
      <c r="H29" s="4">
        <v>43486.65568287037</v>
      </c>
      <c r="I29" s="4">
        <v>43486.75628472222</v>
      </c>
      <c r="J29" s="3">
        <v>20</v>
      </c>
      <c r="K29" s="3">
        <v>0</v>
      </c>
      <c r="L29" s="3">
        <v>0</v>
      </c>
      <c r="M29" s="3">
        <v>3.8</v>
      </c>
      <c r="N29" s="3">
        <v>0</v>
      </c>
      <c r="O29" s="3">
        <v>23.8</v>
      </c>
    </row>
    <row r="30" spans="1:15" ht="24.75" customHeight="1">
      <c r="A30" s="5" t="s">
        <v>1508</v>
      </c>
      <c r="B30" s="5" t="s">
        <v>37</v>
      </c>
      <c r="C30" s="5" t="s">
        <v>18</v>
      </c>
      <c r="D30" s="5" t="s">
        <v>19</v>
      </c>
      <c r="E30" s="5" t="s">
        <v>17</v>
      </c>
      <c r="F30" s="5" t="s">
        <v>133</v>
      </c>
      <c r="G30" s="5" t="s">
        <v>134</v>
      </c>
      <c r="H30" s="6">
        <v>43487.83863425926</v>
      </c>
      <c r="I30" s="6">
        <v>43487.71314814815</v>
      </c>
      <c r="J30" s="5">
        <v>114198</v>
      </c>
      <c r="K30" s="5">
        <v>0</v>
      </c>
      <c r="L30" s="5">
        <v>0</v>
      </c>
      <c r="M30" s="5">
        <v>0</v>
      </c>
      <c r="N30" s="5">
        <v>0</v>
      </c>
      <c r="O30" s="5">
        <v>114198</v>
      </c>
    </row>
    <row r="31" spans="1:15" ht="24.75" customHeight="1">
      <c r="A31" s="3" t="s">
        <v>1509</v>
      </c>
      <c r="B31" s="3" t="s">
        <v>37</v>
      </c>
      <c r="C31" s="3" t="s">
        <v>18</v>
      </c>
      <c r="D31" s="3" t="s">
        <v>19</v>
      </c>
      <c r="E31" s="3" t="s">
        <v>17</v>
      </c>
      <c r="F31" s="3" t="s">
        <v>133</v>
      </c>
      <c r="G31" s="3" t="s">
        <v>134</v>
      </c>
      <c r="H31" s="4">
        <v>43487.86662037037</v>
      </c>
      <c r="I31" s="4">
        <v>43487.741122685184</v>
      </c>
      <c r="J31" s="3">
        <v>99626</v>
      </c>
      <c r="K31" s="3">
        <v>0</v>
      </c>
      <c r="L31" s="3">
        <v>0</v>
      </c>
      <c r="M31" s="3">
        <v>0</v>
      </c>
      <c r="N31" s="3">
        <v>0</v>
      </c>
      <c r="O31" s="3">
        <v>99626</v>
      </c>
    </row>
    <row r="32" spans="1:15" ht="24.75" customHeight="1">
      <c r="A32" s="5" t="s">
        <v>1510</v>
      </c>
      <c r="B32" s="5" t="s">
        <v>37</v>
      </c>
      <c r="C32" s="5" t="s">
        <v>18</v>
      </c>
      <c r="D32" s="5" t="s">
        <v>19</v>
      </c>
      <c r="E32" s="5" t="s">
        <v>17</v>
      </c>
      <c r="F32" s="5" t="s">
        <v>38</v>
      </c>
      <c r="G32" s="5" t="s">
        <v>39</v>
      </c>
      <c r="H32" s="6">
        <v>43488.58424768518</v>
      </c>
      <c r="I32" s="6">
        <v>43488.45875</v>
      </c>
      <c r="J32" s="5">
        <v>251248</v>
      </c>
      <c r="K32" s="5">
        <v>0</v>
      </c>
      <c r="L32" s="5">
        <v>0</v>
      </c>
      <c r="M32" s="5">
        <v>0</v>
      </c>
      <c r="N32" s="5">
        <v>0</v>
      </c>
      <c r="O32" s="5">
        <v>251248</v>
      </c>
    </row>
    <row r="33" spans="1:15" ht="24.75" customHeight="1">
      <c r="A33" s="3" t="s">
        <v>1511</v>
      </c>
      <c r="B33" s="3" t="s">
        <v>1512</v>
      </c>
      <c r="C33" s="3" t="s">
        <v>18</v>
      </c>
      <c r="D33" s="3" t="s">
        <v>25</v>
      </c>
      <c r="E33" s="3" t="s">
        <v>17</v>
      </c>
      <c r="F33" s="3" t="s">
        <v>895</v>
      </c>
      <c r="G33" s="3" t="s">
        <v>896</v>
      </c>
      <c r="H33" s="4">
        <v>43488.69569444445</v>
      </c>
      <c r="I33" s="3"/>
      <c r="J33" s="3">
        <v>29.6</v>
      </c>
      <c r="K33" s="3">
        <v>0</v>
      </c>
      <c r="L33" s="3">
        <v>0</v>
      </c>
      <c r="M33" s="3">
        <v>0</v>
      </c>
      <c r="N33" s="3">
        <v>0</v>
      </c>
      <c r="O33" s="3">
        <v>29.6</v>
      </c>
    </row>
    <row r="34" spans="1:15" ht="24.75" customHeight="1">
      <c r="A34" s="5" t="s">
        <v>1513</v>
      </c>
      <c r="B34" s="5" t="s">
        <v>1514</v>
      </c>
      <c r="C34" s="5" t="s">
        <v>18</v>
      </c>
      <c r="D34" s="5" t="s">
        <v>19</v>
      </c>
      <c r="E34" s="5" t="s">
        <v>17</v>
      </c>
      <c r="F34" s="5" t="s">
        <v>1515</v>
      </c>
      <c r="G34" s="5" t="s">
        <v>1516</v>
      </c>
      <c r="H34" s="6">
        <v>43490.454421296294</v>
      </c>
      <c r="I34" s="6">
        <v>43490.4675</v>
      </c>
      <c r="J34" s="5">
        <v>163084</v>
      </c>
      <c r="K34" s="5">
        <v>1631</v>
      </c>
      <c r="L34" s="5">
        <v>0</v>
      </c>
      <c r="M34" s="5">
        <v>30676</v>
      </c>
      <c r="N34" s="5">
        <v>0</v>
      </c>
      <c r="O34" s="5">
        <v>192129</v>
      </c>
    </row>
    <row r="35" spans="1:15" ht="24.75" customHeight="1">
      <c r="A35" s="3" t="s">
        <v>1517</v>
      </c>
      <c r="B35" s="3" t="s">
        <v>1512</v>
      </c>
      <c r="C35" s="3" t="s">
        <v>18</v>
      </c>
      <c r="D35" s="3" t="s">
        <v>19</v>
      </c>
      <c r="E35" s="3" t="s">
        <v>17</v>
      </c>
      <c r="F35" s="3" t="s">
        <v>895</v>
      </c>
      <c r="G35" s="3" t="s">
        <v>896</v>
      </c>
      <c r="H35" s="4">
        <v>43490.49451388889</v>
      </c>
      <c r="I35" s="4">
        <v>43490.650775462964</v>
      </c>
      <c r="J35" s="3">
        <v>33.2</v>
      </c>
      <c r="K35" s="3">
        <v>0</v>
      </c>
      <c r="L35" s="3">
        <v>0</v>
      </c>
      <c r="M35" s="3">
        <v>0</v>
      </c>
      <c r="N35" s="3">
        <v>0</v>
      </c>
      <c r="O35" s="3">
        <v>33.2</v>
      </c>
    </row>
    <row r="36" spans="1:15" ht="24.75" customHeight="1">
      <c r="A36" s="5" t="s">
        <v>1518</v>
      </c>
      <c r="B36" s="5" t="s">
        <v>1519</v>
      </c>
      <c r="C36" s="5" t="s">
        <v>18</v>
      </c>
      <c r="D36" s="5" t="s">
        <v>19</v>
      </c>
      <c r="E36" s="5" t="s">
        <v>17</v>
      </c>
      <c r="F36" s="5" t="s">
        <v>1520</v>
      </c>
      <c r="G36" s="5" t="s">
        <v>1521</v>
      </c>
      <c r="H36" s="6">
        <v>43490.50541666667</v>
      </c>
      <c r="I36" s="6">
        <v>43490.651030092595</v>
      </c>
      <c r="J36" s="5">
        <v>300</v>
      </c>
      <c r="K36" s="5">
        <v>0</v>
      </c>
      <c r="L36" s="5">
        <v>0</v>
      </c>
      <c r="M36" s="5">
        <v>57</v>
      </c>
      <c r="N36" s="5">
        <v>0</v>
      </c>
      <c r="O36" s="5">
        <v>357</v>
      </c>
    </row>
    <row r="37" spans="1:15" ht="24.75" customHeight="1">
      <c r="A37" s="3" t="s">
        <v>1522</v>
      </c>
      <c r="B37" s="3" t="s">
        <v>214</v>
      </c>
      <c r="C37" s="3" t="s">
        <v>18</v>
      </c>
      <c r="D37" s="3" t="s">
        <v>19</v>
      </c>
      <c r="E37" s="3" t="s">
        <v>17</v>
      </c>
      <c r="F37" s="3" t="s">
        <v>77</v>
      </c>
      <c r="G37" s="3" t="s">
        <v>78</v>
      </c>
      <c r="H37" s="4">
        <v>43490.52017361111</v>
      </c>
      <c r="I37" s="4">
        <v>43490.65625</v>
      </c>
      <c r="J37" s="3">
        <v>8460</v>
      </c>
      <c r="K37" s="3">
        <v>0</v>
      </c>
      <c r="L37" s="3">
        <v>0</v>
      </c>
      <c r="M37" s="3">
        <v>1607</v>
      </c>
      <c r="N37" s="3">
        <v>0</v>
      </c>
      <c r="O37" s="3">
        <v>10067</v>
      </c>
    </row>
    <row r="38" spans="1:15" ht="24.75" customHeight="1">
      <c r="A38" s="5" t="s">
        <v>1523</v>
      </c>
      <c r="B38" s="5" t="s">
        <v>1524</v>
      </c>
      <c r="C38" s="5" t="s">
        <v>18</v>
      </c>
      <c r="D38" s="5" t="s">
        <v>19</v>
      </c>
      <c r="E38" s="5" t="s">
        <v>17</v>
      </c>
      <c r="F38" s="5" t="s">
        <v>1017</v>
      </c>
      <c r="G38" s="5" t="s">
        <v>1018</v>
      </c>
      <c r="H38" s="6">
        <v>43490.621157407404</v>
      </c>
      <c r="I38" s="6">
        <v>43490.64666666667</v>
      </c>
      <c r="J38" s="5">
        <v>390000</v>
      </c>
      <c r="K38" s="5">
        <v>62400</v>
      </c>
      <c r="L38" s="5">
        <v>0</v>
      </c>
      <c r="M38" s="5">
        <v>62244</v>
      </c>
      <c r="N38" s="5">
        <v>0</v>
      </c>
      <c r="O38" s="5">
        <v>389844</v>
      </c>
    </row>
    <row r="39" spans="1:15" ht="24.75" customHeight="1">
      <c r="A39" s="3" t="s">
        <v>1525</v>
      </c>
      <c r="B39" s="3" t="s">
        <v>1526</v>
      </c>
      <c r="C39" s="3" t="s">
        <v>18</v>
      </c>
      <c r="D39" s="3" t="s">
        <v>19</v>
      </c>
      <c r="E39" s="3" t="s">
        <v>17</v>
      </c>
      <c r="F39" s="3" t="s">
        <v>1527</v>
      </c>
      <c r="G39" s="3" t="s">
        <v>1528</v>
      </c>
      <c r="H39" s="4">
        <v>43493.47572916667</v>
      </c>
      <c r="I39" s="4">
        <v>43494.7022337963</v>
      </c>
      <c r="J39" s="3">
        <v>103500</v>
      </c>
      <c r="K39" s="3">
        <v>3105</v>
      </c>
      <c r="L39" s="3">
        <v>0</v>
      </c>
      <c r="M39" s="3">
        <v>19075</v>
      </c>
      <c r="N39" s="3">
        <v>0</v>
      </c>
      <c r="O39" s="3">
        <v>119470</v>
      </c>
    </row>
    <row r="40" spans="1:15" ht="24.75" customHeight="1">
      <c r="A40" s="5" t="s">
        <v>1529</v>
      </c>
      <c r="B40" s="5" t="s">
        <v>1530</v>
      </c>
      <c r="C40" s="5" t="s">
        <v>18</v>
      </c>
      <c r="D40" s="5" t="s">
        <v>19</v>
      </c>
      <c r="E40" s="5" t="s">
        <v>17</v>
      </c>
      <c r="F40" s="5" t="s">
        <v>20</v>
      </c>
      <c r="G40" s="5" t="s">
        <v>21</v>
      </c>
      <c r="H40" s="6">
        <v>43493.510092592594</v>
      </c>
      <c r="I40" s="6">
        <v>43494.43398148148</v>
      </c>
      <c r="J40" s="5">
        <v>369820</v>
      </c>
      <c r="K40" s="5">
        <v>0</v>
      </c>
      <c r="L40" s="5">
        <v>0</v>
      </c>
      <c r="M40" s="5">
        <v>0</v>
      </c>
      <c r="N40" s="5">
        <v>0</v>
      </c>
      <c r="O40" s="5">
        <v>369820</v>
      </c>
    </row>
    <row r="41" spans="1:15" ht="24.75" customHeight="1">
      <c r="A41" s="3" t="s">
        <v>1531</v>
      </c>
      <c r="B41" s="3" t="s">
        <v>1532</v>
      </c>
      <c r="C41" s="3" t="s">
        <v>18</v>
      </c>
      <c r="D41" s="3" t="s">
        <v>25</v>
      </c>
      <c r="E41" s="3" t="s">
        <v>17</v>
      </c>
      <c r="F41" s="3" t="s">
        <v>199</v>
      </c>
      <c r="G41" s="3" t="s">
        <v>200</v>
      </c>
      <c r="H41" s="4">
        <v>43493.56748842593</v>
      </c>
      <c r="I41" s="3"/>
      <c r="J41" s="3">
        <v>252</v>
      </c>
      <c r="K41" s="3">
        <v>0</v>
      </c>
      <c r="L41" s="3">
        <v>0</v>
      </c>
      <c r="M41" s="3">
        <v>47.88</v>
      </c>
      <c r="N41" s="3">
        <v>0</v>
      </c>
      <c r="O41" s="3">
        <v>299.88</v>
      </c>
    </row>
    <row r="42" spans="1:15" ht="24.75" customHeight="1">
      <c r="A42" s="5" t="s">
        <v>1533</v>
      </c>
      <c r="B42" s="5" t="s">
        <v>1534</v>
      </c>
      <c r="C42" s="5" t="s">
        <v>15</v>
      </c>
      <c r="D42" s="5" t="s">
        <v>19</v>
      </c>
      <c r="E42" s="5" t="s">
        <v>17</v>
      </c>
      <c r="F42" s="5" t="s">
        <v>28</v>
      </c>
      <c r="G42" s="5" t="s">
        <v>29</v>
      </c>
      <c r="H42" s="6">
        <v>43495.56800925926</v>
      </c>
      <c r="I42" s="6">
        <v>43495.58657407408</v>
      </c>
      <c r="J42" s="5">
        <v>910800</v>
      </c>
      <c r="K42" s="5">
        <v>0</v>
      </c>
      <c r="L42" s="5">
        <v>0</v>
      </c>
      <c r="M42" s="5">
        <v>0</v>
      </c>
      <c r="N42" s="5">
        <v>0</v>
      </c>
      <c r="O42" s="5">
        <v>910800</v>
      </c>
    </row>
    <row r="43" spans="1:15" ht="24.75" customHeight="1">
      <c r="A43" s="3" t="s">
        <v>1535</v>
      </c>
      <c r="B43" s="3" t="s">
        <v>1497</v>
      </c>
      <c r="C43" s="3" t="s">
        <v>18</v>
      </c>
      <c r="D43" s="3" t="s">
        <v>19</v>
      </c>
      <c r="E43" s="3" t="s">
        <v>17</v>
      </c>
      <c r="F43" s="3" t="s">
        <v>32</v>
      </c>
      <c r="G43" s="3" t="s">
        <v>33</v>
      </c>
      <c r="H43" s="4">
        <v>43496.67915509259</v>
      </c>
      <c r="I43" s="4">
        <v>43507.460277777776</v>
      </c>
      <c r="J43" s="3">
        <v>113482</v>
      </c>
      <c r="K43" s="3">
        <v>0</v>
      </c>
      <c r="L43" s="3">
        <v>0</v>
      </c>
      <c r="M43" s="3">
        <v>0</v>
      </c>
      <c r="N43" s="3">
        <v>0</v>
      </c>
      <c r="O43" s="3">
        <v>113482</v>
      </c>
    </row>
    <row r="44" spans="1:15" ht="24.75" customHeight="1">
      <c r="A44" s="5" t="s">
        <v>1536</v>
      </c>
      <c r="B44" s="5" t="s">
        <v>37</v>
      </c>
      <c r="C44" s="5" t="s">
        <v>18</v>
      </c>
      <c r="D44" s="5" t="s">
        <v>19</v>
      </c>
      <c r="E44" s="5" t="s">
        <v>17</v>
      </c>
      <c r="F44" s="5" t="s">
        <v>133</v>
      </c>
      <c r="G44" s="5" t="s">
        <v>134</v>
      </c>
      <c r="H44" s="6">
        <v>43500.67758101852</v>
      </c>
      <c r="I44" s="6">
        <v>43500.55196759259</v>
      </c>
      <c r="J44" s="5">
        <v>253986</v>
      </c>
      <c r="K44" s="5">
        <v>0</v>
      </c>
      <c r="L44" s="5">
        <v>0</v>
      </c>
      <c r="M44" s="5">
        <v>0</v>
      </c>
      <c r="N44" s="5">
        <v>0</v>
      </c>
      <c r="O44" s="5">
        <v>253986</v>
      </c>
    </row>
    <row r="45" spans="1:15" ht="24.75" customHeight="1">
      <c r="A45" s="3" t="s">
        <v>1537</v>
      </c>
      <c r="B45" s="3" t="s">
        <v>1538</v>
      </c>
      <c r="C45" s="3" t="s">
        <v>18</v>
      </c>
      <c r="D45" s="3" t="s">
        <v>19</v>
      </c>
      <c r="E45" s="3" t="s">
        <v>17</v>
      </c>
      <c r="F45" s="3" t="s">
        <v>1539</v>
      </c>
      <c r="G45" s="3" t="s">
        <v>1540</v>
      </c>
      <c r="H45" s="4">
        <v>43502.43736111111</v>
      </c>
      <c r="I45" s="4">
        <v>43511.38724537037</v>
      </c>
      <c r="J45" s="3">
        <v>199500</v>
      </c>
      <c r="K45" s="3">
        <v>3990</v>
      </c>
      <c r="L45" s="3">
        <v>0</v>
      </c>
      <c r="M45" s="3">
        <v>37147</v>
      </c>
      <c r="N45" s="3">
        <v>0</v>
      </c>
      <c r="O45" s="3">
        <v>232657</v>
      </c>
    </row>
    <row r="46" spans="1:15" ht="24.75" customHeight="1">
      <c r="A46" s="5" t="s">
        <v>1541</v>
      </c>
      <c r="B46" s="5" t="s">
        <v>1542</v>
      </c>
      <c r="C46" s="5" t="s">
        <v>18</v>
      </c>
      <c r="D46" s="5" t="s">
        <v>19</v>
      </c>
      <c r="E46" s="5" t="s">
        <v>17</v>
      </c>
      <c r="F46" s="5" t="s">
        <v>1543</v>
      </c>
      <c r="G46" s="5" t="s">
        <v>1544</v>
      </c>
      <c r="H46" s="6">
        <v>43502.443923611114</v>
      </c>
      <c r="I46" s="6">
        <v>43511.38822916667</v>
      </c>
      <c r="J46" s="5">
        <v>122000</v>
      </c>
      <c r="K46" s="5">
        <v>4880</v>
      </c>
      <c r="L46" s="5">
        <v>0</v>
      </c>
      <c r="M46" s="5">
        <v>22253</v>
      </c>
      <c r="N46" s="5">
        <v>0</v>
      </c>
      <c r="O46" s="5">
        <v>139373</v>
      </c>
    </row>
    <row r="47" spans="1:15" ht="24.75" customHeight="1">
      <c r="A47" s="3" t="s">
        <v>1545</v>
      </c>
      <c r="B47" s="3" t="s">
        <v>1546</v>
      </c>
      <c r="C47" s="3" t="s">
        <v>18</v>
      </c>
      <c r="D47" s="3" t="s">
        <v>19</v>
      </c>
      <c r="E47" s="3" t="s">
        <v>17</v>
      </c>
      <c r="F47" s="3" t="s">
        <v>181</v>
      </c>
      <c r="G47" s="3" t="s">
        <v>182</v>
      </c>
      <c r="H47" s="4">
        <v>43502.46105324074</v>
      </c>
      <c r="I47" s="4">
        <v>43511.391064814816</v>
      </c>
      <c r="J47" s="3">
        <v>72306</v>
      </c>
      <c r="K47" s="3">
        <v>2169</v>
      </c>
      <c r="L47" s="3">
        <v>0</v>
      </c>
      <c r="M47" s="3">
        <v>13326</v>
      </c>
      <c r="N47" s="3">
        <v>0</v>
      </c>
      <c r="O47" s="3">
        <v>83463</v>
      </c>
    </row>
    <row r="48" spans="1:15" ht="24.75" customHeight="1">
      <c r="A48" s="5" t="s">
        <v>1547</v>
      </c>
      <c r="B48" s="5" t="s">
        <v>1548</v>
      </c>
      <c r="C48" s="5" t="s">
        <v>15</v>
      </c>
      <c r="D48" s="5" t="s">
        <v>34</v>
      </c>
      <c r="E48" s="5" t="s">
        <v>17</v>
      </c>
      <c r="F48" s="5" t="s">
        <v>127</v>
      </c>
      <c r="G48" s="5" t="s">
        <v>128</v>
      </c>
      <c r="H48" s="6">
        <v>43504.59868055556</v>
      </c>
      <c r="I48" s="6">
        <v>43508.47209490741</v>
      </c>
      <c r="J48" s="5">
        <v>45.1</v>
      </c>
      <c r="K48" s="5">
        <v>0</v>
      </c>
      <c r="L48" s="5">
        <v>0</v>
      </c>
      <c r="M48" s="5">
        <v>8.569</v>
      </c>
      <c r="N48" s="5">
        <v>0</v>
      </c>
      <c r="O48" s="5">
        <v>53.669</v>
      </c>
    </row>
    <row r="49" spans="1:15" ht="24.75" customHeight="1">
      <c r="A49" s="3" t="s">
        <v>1549</v>
      </c>
      <c r="B49" s="3" t="s">
        <v>1550</v>
      </c>
      <c r="C49" s="3" t="s">
        <v>15</v>
      </c>
      <c r="D49" s="3" t="s">
        <v>19</v>
      </c>
      <c r="E49" s="3" t="s">
        <v>17</v>
      </c>
      <c r="F49" s="3" t="s">
        <v>28</v>
      </c>
      <c r="G49" s="3" t="s">
        <v>29</v>
      </c>
      <c r="H49" s="4">
        <v>43507.46600694444</v>
      </c>
      <c r="I49" s="4">
        <v>43507.475069444445</v>
      </c>
      <c r="J49" s="3">
        <v>1004520</v>
      </c>
      <c r="K49" s="3">
        <v>0</v>
      </c>
      <c r="L49" s="3">
        <v>0</v>
      </c>
      <c r="M49" s="3">
        <v>0</v>
      </c>
      <c r="N49" s="3">
        <v>0</v>
      </c>
      <c r="O49" s="3">
        <v>1004520</v>
      </c>
    </row>
    <row r="50" spans="1:15" ht="24.75" customHeight="1">
      <c r="A50" s="5" t="s">
        <v>1551</v>
      </c>
      <c r="B50" s="5" t="s">
        <v>1550</v>
      </c>
      <c r="C50" s="5" t="s">
        <v>15</v>
      </c>
      <c r="D50" s="5" t="s">
        <v>19</v>
      </c>
      <c r="E50" s="5" t="s">
        <v>17</v>
      </c>
      <c r="F50" s="5" t="s">
        <v>28</v>
      </c>
      <c r="G50" s="5" t="s">
        <v>29</v>
      </c>
      <c r="H50" s="6">
        <v>43507.48458333333</v>
      </c>
      <c r="I50" s="6">
        <v>43507.49204861111</v>
      </c>
      <c r="J50" s="5">
        <v>5876</v>
      </c>
      <c r="K50" s="5">
        <v>0</v>
      </c>
      <c r="L50" s="5">
        <v>0</v>
      </c>
      <c r="M50" s="5">
        <v>0</v>
      </c>
      <c r="N50" s="5">
        <v>0</v>
      </c>
      <c r="O50" s="5">
        <v>5876</v>
      </c>
    </row>
    <row r="51" spans="1:15" ht="24.75" customHeight="1">
      <c r="A51" s="3" t="s">
        <v>1552</v>
      </c>
      <c r="B51" s="3" t="s">
        <v>1553</v>
      </c>
      <c r="C51" s="3" t="s">
        <v>18</v>
      </c>
      <c r="D51" s="3" t="s">
        <v>19</v>
      </c>
      <c r="E51" s="3" t="s">
        <v>17</v>
      </c>
      <c r="F51" s="3" t="s">
        <v>92</v>
      </c>
      <c r="G51" s="3" t="s">
        <v>93</v>
      </c>
      <c r="H51" s="4">
        <v>43507.6433912037</v>
      </c>
      <c r="I51" s="4">
        <v>43508.49762731481</v>
      </c>
      <c r="J51" s="3">
        <v>3.5</v>
      </c>
      <c r="K51" s="3">
        <v>0</v>
      </c>
      <c r="L51" s="3">
        <v>0</v>
      </c>
      <c r="M51" s="3">
        <v>0</v>
      </c>
      <c r="N51" s="3">
        <v>0</v>
      </c>
      <c r="O51" s="3">
        <v>3.5</v>
      </c>
    </row>
    <row r="52" spans="1:15" ht="24.75" customHeight="1">
      <c r="A52" s="5" t="s">
        <v>1554</v>
      </c>
      <c r="B52" s="5" t="s">
        <v>1555</v>
      </c>
      <c r="C52" s="5" t="s">
        <v>18</v>
      </c>
      <c r="D52" s="5" t="s">
        <v>19</v>
      </c>
      <c r="E52" s="5" t="s">
        <v>17</v>
      </c>
      <c r="F52" s="5" t="s">
        <v>77</v>
      </c>
      <c r="G52" s="5" t="s">
        <v>78</v>
      </c>
      <c r="H52" s="6">
        <v>43508.37582175926</v>
      </c>
      <c r="I52" s="6">
        <v>43508.4966087963</v>
      </c>
      <c r="J52" s="5">
        <v>1168650</v>
      </c>
      <c r="K52" s="5">
        <v>11687</v>
      </c>
      <c r="L52" s="5">
        <v>0</v>
      </c>
      <c r="M52" s="5">
        <v>219823</v>
      </c>
      <c r="N52" s="5">
        <v>0</v>
      </c>
      <c r="O52" s="5">
        <v>1376786</v>
      </c>
    </row>
    <row r="53" spans="1:15" ht="24.75" customHeight="1">
      <c r="A53" s="3" t="s">
        <v>1556</v>
      </c>
      <c r="B53" s="3" t="s">
        <v>1557</v>
      </c>
      <c r="C53" s="3" t="s">
        <v>18</v>
      </c>
      <c r="D53" s="3" t="s">
        <v>19</v>
      </c>
      <c r="E53" s="3" t="s">
        <v>17</v>
      </c>
      <c r="F53" s="3" t="s">
        <v>77</v>
      </c>
      <c r="G53" s="3" t="s">
        <v>78</v>
      </c>
      <c r="H53" s="4">
        <v>43508.39878472222</v>
      </c>
      <c r="I53" s="4">
        <v>43508.49721064815</v>
      </c>
      <c r="J53" s="3">
        <v>1545000</v>
      </c>
      <c r="K53" s="3">
        <v>15450</v>
      </c>
      <c r="L53" s="3">
        <v>0</v>
      </c>
      <c r="M53" s="3">
        <v>290615</v>
      </c>
      <c r="N53" s="3">
        <v>0</v>
      </c>
      <c r="O53" s="3">
        <v>1820165</v>
      </c>
    </row>
    <row r="54" spans="1:15" ht="24.75" customHeight="1">
      <c r="A54" s="5" t="s">
        <v>1558</v>
      </c>
      <c r="B54" s="5" t="s">
        <v>1559</v>
      </c>
      <c r="C54" s="5" t="s">
        <v>15</v>
      </c>
      <c r="D54" s="5" t="s">
        <v>19</v>
      </c>
      <c r="E54" s="5" t="s">
        <v>17</v>
      </c>
      <c r="F54" s="5" t="s">
        <v>1560</v>
      </c>
      <c r="G54" s="5" t="s">
        <v>1561</v>
      </c>
      <c r="H54" s="6">
        <v>43508.65556712963</v>
      </c>
      <c r="I54" s="6">
        <v>43511.675775462965</v>
      </c>
      <c r="J54" s="5">
        <v>7800000</v>
      </c>
      <c r="K54" s="5">
        <v>0</v>
      </c>
      <c r="L54" s="5">
        <v>0</v>
      </c>
      <c r="M54" s="5">
        <v>0</v>
      </c>
      <c r="N54" s="5">
        <v>0</v>
      </c>
      <c r="O54" s="5">
        <v>7800000</v>
      </c>
    </row>
    <row r="55" spans="1:15" ht="24.75" customHeight="1">
      <c r="A55" s="3" t="s">
        <v>1562</v>
      </c>
      <c r="B55" s="3" t="s">
        <v>1563</v>
      </c>
      <c r="C55" s="3" t="s">
        <v>15</v>
      </c>
      <c r="D55" s="3" t="s">
        <v>19</v>
      </c>
      <c r="E55" s="3" t="s">
        <v>17</v>
      </c>
      <c r="F55" s="3" t="s">
        <v>127</v>
      </c>
      <c r="G55" s="3" t="s">
        <v>128</v>
      </c>
      <c r="H55" s="4">
        <v>43509.42318287037</v>
      </c>
      <c r="I55" s="4">
        <v>43509.430127314816</v>
      </c>
      <c r="J55" s="3">
        <v>45.1</v>
      </c>
      <c r="K55" s="3">
        <v>0</v>
      </c>
      <c r="L55" s="3">
        <v>0</v>
      </c>
      <c r="M55" s="3">
        <v>8.569</v>
      </c>
      <c r="N55" s="3">
        <v>0</v>
      </c>
      <c r="O55" s="3">
        <v>53.669</v>
      </c>
    </row>
    <row r="56" spans="1:15" ht="24.75" customHeight="1">
      <c r="A56" s="5" t="s">
        <v>1564</v>
      </c>
      <c r="B56" s="5" t="s">
        <v>1565</v>
      </c>
      <c r="C56" s="5" t="s">
        <v>18</v>
      </c>
      <c r="D56" s="5" t="s">
        <v>19</v>
      </c>
      <c r="E56" s="5" t="s">
        <v>17</v>
      </c>
      <c r="F56" s="5" t="s">
        <v>125</v>
      </c>
      <c r="G56" s="5" t="s">
        <v>126</v>
      </c>
      <c r="H56" s="6">
        <v>43510.714108796295</v>
      </c>
      <c r="I56" s="6">
        <v>43511.70621527778</v>
      </c>
      <c r="J56" s="5">
        <v>100000</v>
      </c>
      <c r="K56" s="5">
        <v>0</v>
      </c>
      <c r="L56" s="5">
        <v>0</v>
      </c>
      <c r="M56" s="5">
        <v>19000</v>
      </c>
      <c r="N56" s="5">
        <v>0</v>
      </c>
      <c r="O56" s="5">
        <v>119000</v>
      </c>
    </row>
    <row r="57" spans="1:15" ht="24.75" customHeight="1">
      <c r="A57" s="3" t="s">
        <v>1566</v>
      </c>
      <c r="B57" s="3" t="s">
        <v>1567</v>
      </c>
      <c r="C57" s="3" t="s">
        <v>18</v>
      </c>
      <c r="D57" s="3" t="s">
        <v>25</v>
      </c>
      <c r="E57" s="3" t="s">
        <v>17</v>
      </c>
      <c r="F57" s="3" t="s">
        <v>83</v>
      </c>
      <c r="G57" s="3" t="s">
        <v>84</v>
      </c>
      <c r="H57" s="4">
        <v>43516.46380787037</v>
      </c>
      <c r="I57" s="3"/>
      <c r="J57" s="3">
        <v>2296</v>
      </c>
      <c r="K57" s="3">
        <v>0</v>
      </c>
      <c r="L57" s="3">
        <v>0</v>
      </c>
      <c r="M57" s="3">
        <v>0</v>
      </c>
      <c r="N57" s="3">
        <v>0</v>
      </c>
      <c r="O57" s="3">
        <v>2296</v>
      </c>
    </row>
    <row r="58" spans="1:15" ht="24.75" customHeight="1">
      <c r="A58" s="5" t="s">
        <v>1568</v>
      </c>
      <c r="B58" s="5" t="s">
        <v>1569</v>
      </c>
      <c r="C58" s="5" t="s">
        <v>18</v>
      </c>
      <c r="D58" s="5" t="s">
        <v>25</v>
      </c>
      <c r="E58" s="5" t="s">
        <v>17</v>
      </c>
      <c r="F58" s="5" t="s">
        <v>83</v>
      </c>
      <c r="G58" s="5" t="s">
        <v>84</v>
      </c>
      <c r="H58" s="6">
        <v>43516.47222222222</v>
      </c>
      <c r="I58" s="5"/>
      <c r="J58" s="5">
        <v>20</v>
      </c>
      <c r="K58" s="5">
        <v>0</v>
      </c>
      <c r="L58" s="5">
        <v>0</v>
      </c>
      <c r="M58" s="5">
        <v>3.8</v>
      </c>
      <c r="N58" s="5">
        <v>0</v>
      </c>
      <c r="O58" s="5">
        <v>23.8</v>
      </c>
    </row>
    <row r="59" spans="1:15" ht="24.75" customHeight="1">
      <c r="A59" s="3" t="s">
        <v>1570</v>
      </c>
      <c r="B59" s="3" t="s">
        <v>1571</v>
      </c>
      <c r="C59" s="3" t="s">
        <v>18</v>
      </c>
      <c r="D59" s="3" t="s">
        <v>25</v>
      </c>
      <c r="E59" s="3" t="s">
        <v>17</v>
      </c>
      <c r="F59" s="3" t="s">
        <v>83</v>
      </c>
      <c r="G59" s="3" t="s">
        <v>84</v>
      </c>
      <c r="H59" s="4">
        <v>43516.48111111111</v>
      </c>
      <c r="I59" s="3"/>
      <c r="J59" s="3">
        <v>5543</v>
      </c>
      <c r="K59" s="3">
        <v>0</v>
      </c>
      <c r="L59" s="3">
        <v>0</v>
      </c>
      <c r="M59" s="3">
        <v>0</v>
      </c>
      <c r="N59" s="3">
        <v>0</v>
      </c>
      <c r="O59" s="3">
        <v>5543</v>
      </c>
    </row>
    <row r="60" spans="1:15" ht="24.75" customHeight="1">
      <c r="A60" s="5" t="s">
        <v>1572</v>
      </c>
      <c r="B60" s="5" t="s">
        <v>1573</v>
      </c>
      <c r="C60" s="5" t="s">
        <v>18</v>
      </c>
      <c r="D60" s="5" t="s">
        <v>25</v>
      </c>
      <c r="E60" s="5" t="s">
        <v>17</v>
      </c>
      <c r="F60" s="5" t="s">
        <v>83</v>
      </c>
      <c r="G60" s="5" t="s">
        <v>84</v>
      </c>
      <c r="H60" s="6">
        <v>43516.48625</v>
      </c>
      <c r="I60" s="5"/>
      <c r="J60" s="5">
        <v>20</v>
      </c>
      <c r="K60" s="5">
        <v>0</v>
      </c>
      <c r="L60" s="5">
        <v>0</v>
      </c>
      <c r="M60" s="5">
        <v>3.8</v>
      </c>
      <c r="N60" s="5">
        <v>0</v>
      </c>
      <c r="O60" s="5">
        <v>23.8</v>
      </c>
    </row>
    <row r="61" spans="1:15" ht="24.75" customHeight="1">
      <c r="A61" s="3" t="s">
        <v>1574</v>
      </c>
      <c r="B61" s="3" t="s">
        <v>1571</v>
      </c>
      <c r="C61" s="3" t="s">
        <v>18</v>
      </c>
      <c r="D61" s="3" t="s">
        <v>25</v>
      </c>
      <c r="E61" s="3" t="s">
        <v>17</v>
      </c>
      <c r="F61" s="3" t="s">
        <v>83</v>
      </c>
      <c r="G61" s="3" t="s">
        <v>84</v>
      </c>
      <c r="H61" s="4">
        <v>43516.59040509259</v>
      </c>
      <c r="I61" s="3"/>
      <c r="J61" s="3">
        <v>5675.8</v>
      </c>
      <c r="K61" s="3">
        <v>0</v>
      </c>
      <c r="L61" s="3">
        <v>0</v>
      </c>
      <c r="M61" s="3">
        <v>0</v>
      </c>
      <c r="N61" s="3">
        <v>0</v>
      </c>
      <c r="O61" s="3">
        <v>5675.8</v>
      </c>
    </row>
    <row r="62" spans="1:15" ht="24.75" customHeight="1">
      <c r="A62" s="5" t="s">
        <v>1575</v>
      </c>
      <c r="B62" s="5" t="s">
        <v>1573</v>
      </c>
      <c r="C62" s="5" t="s">
        <v>18</v>
      </c>
      <c r="D62" s="5" t="s">
        <v>19</v>
      </c>
      <c r="E62" s="5" t="s">
        <v>17</v>
      </c>
      <c r="F62" s="5" t="s">
        <v>83</v>
      </c>
      <c r="G62" s="5" t="s">
        <v>84</v>
      </c>
      <c r="H62" s="6">
        <v>43516.59321759259</v>
      </c>
      <c r="I62" s="6">
        <v>43516.63626157407</v>
      </c>
      <c r="J62" s="5">
        <v>20</v>
      </c>
      <c r="K62" s="5">
        <v>0</v>
      </c>
      <c r="L62" s="5">
        <v>0</v>
      </c>
      <c r="M62" s="5">
        <v>3.8</v>
      </c>
      <c r="N62" s="5">
        <v>0</v>
      </c>
      <c r="O62" s="5">
        <v>23.8</v>
      </c>
    </row>
    <row r="63" spans="1:15" ht="24.75" customHeight="1">
      <c r="A63" s="3" t="s">
        <v>1576</v>
      </c>
      <c r="B63" s="3" t="s">
        <v>1571</v>
      </c>
      <c r="C63" s="3" t="s">
        <v>18</v>
      </c>
      <c r="D63" s="3" t="s">
        <v>19</v>
      </c>
      <c r="E63" s="3" t="s">
        <v>17</v>
      </c>
      <c r="F63" s="3" t="s">
        <v>83</v>
      </c>
      <c r="G63" s="3" t="s">
        <v>84</v>
      </c>
      <c r="H63" s="4">
        <v>43516.596400462964</v>
      </c>
      <c r="I63" s="4">
        <v>43516.63613425926</v>
      </c>
      <c r="J63" s="3">
        <v>5652</v>
      </c>
      <c r="K63" s="3">
        <v>0</v>
      </c>
      <c r="L63" s="3">
        <v>0</v>
      </c>
      <c r="M63" s="3">
        <v>0</v>
      </c>
      <c r="N63" s="3">
        <v>0</v>
      </c>
      <c r="O63" s="3">
        <v>5652</v>
      </c>
    </row>
    <row r="64" spans="1:15" ht="24.75" customHeight="1">
      <c r="A64" s="5" t="s">
        <v>1577</v>
      </c>
      <c r="B64" s="5" t="s">
        <v>1578</v>
      </c>
      <c r="C64" s="5" t="s">
        <v>18</v>
      </c>
      <c r="D64" s="5" t="s">
        <v>19</v>
      </c>
      <c r="E64" s="5" t="s">
        <v>17</v>
      </c>
      <c r="F64" s="5" t="s">
        <v>83</v>
      </c>
      <c r="G64" s="5" t="s">
        <v>84</v>
      </c>
      <c r="H64" s="6">
        <v>43516.59976851852</v>
      </c>
      <c r="I64" s="6">
        <v>43516.63800925926</v>
      </c>
      <c r="J64" s="5">
        <v>2292</v>
      </c>
      <c r="K64" s="5">
        <v>0</v>
      </c>
      <c r="L64" s="5">
        <v>0</v>
      </c>
      <c r="M64" s="5">
        <v>0</v>
      </c>
      <c r="N64" s="5">
        <v>0</v>
      </c>
      <c r="O64" s="5">
        <v>2292</v>
      </c>
    </row>
    <row r="65" spans="1:15" ht="24.75" customHeight="1">
      <c r="A65" s="3" t="s">
        <v>1579</v>
      </c>
      <c r="B65" s="3" t="s">
        <v>1569</v>
      </c>
      <c r="C65" s="3" t="s">
        <v>18</v>
      </c>
      <c r="D65" s="3" t="s">
        <v>19</v>
      </c>
      <c r="E65" s="3" t="s">
        <v>17</v>
      </c>
      <c r="F65" s="3" t="s">
        <v>83</v>
      </c>
      <c r="G65" s="3" t="s">
        <v>84</v>
      </c>
      <c r="H65" s="4">
        <v>43516.601689814815</v>
      </c>
      <c r="I65" s="4">
        <v>43516.63736111111</v>
      </c>
      <c r="J65" s="3">
        <v>20</v>
      </c>
      <c r="K65" s="3">
        <v>0</v>
      </c>
      <c r="L65" s="3">
        <v>0</v>
      </c>
      <c r="M65" s="3">
        <v>3.8</v>
      </c>
      <c r="N65" s="3">
        <v>0</v>
      </c>
      <c r="O65" s="3">
        <v>23.8</v>
      </c>
    </row>
    <row r="66" spans="1:15" ht="24.75" customHeight="1">
      <c r="A66" s="5" t="s">
        <v>1580</v>
      </c>
      <c r="B66" s="5" t="s">
        <v>1581</v>
      </c>
      <c r="C66" s="5" t="s">
        <v>18</v>
      </c>
      <c r="D66" s="5" t="s">
        <v>19</v>
      </c>
      <c r="E66" s="5" t="s">
        <v>17</v>
      </c>
      <c r="F66" s="5" t="s">
        <v>96</v>
      </c>
      <c r="G66" s="5" t="s">
        <v>97</v>
      </c>
      <c r="H66" s="6">
        <v>43518.55027777778</v>
      </c>
      <c r="I66" s="6">
        <v>43518.55320601852</v>
      </c>
      <c r="J66" s="5">
        <v>58690</v>
      </c>
      <c r="K66" s="5">
        <v>0</v>
      </c>
      <c r="L66" s="5">
        <v>0</v>
      </c>
      <c r="M66" s="5">
        <v>0</v>
      </c>
      <c r="N66" s="5">
        <v>0</v>
      </c>
      <c r="O66" s="5">
        <v>58690</v>
      </c>
    </row>
    <row r="67" spans="1:15" ht="24.75" customHeight="1">
      <c r="A67" s="3" t="s">
        <v>1582</v>
      </c>
      <c r="B67" s="3" t="s">
        <v>1583</v>
      </c>
      <c r="C67" s="3" t="s">
        <v>18</v>
      </c>
      <c r="D67" s="3" t="s">
        <v>19</v>
      </c>
      <c r="E67" s="3" t="s">
        <v>17</v>
      </c>
      <c r="F67" s="3" t="s">
        <v>44</v>
      </c>
      <c r="G67" s="3" t="s">
        <v>45</v>
      </c>
      <c r="H67" s="4">
        <v>43521.441030092596</v>
      </c>
      <c r="I67" s="4">
        <v>43521.528136574074</v>
      </c>
      <c r="J67" s="3">
        <v>75</v>
      </c>
      <c r="K67" s="3">
        <v>0</v>
      </c>
      <c r="L67" s="3">
        <v>0</v>
      </c>
      <c r="M67" s="3">
        <v>0</v>
      </c>
      <c r="N67" s="3">
        <v>0</v>
      </c>
      <c r="O67" s="3">
        <v>75</v>
      </c>
    </row>
    <row r="68" spans="1:15" ht="24.75" customHeight="1">
      <c r="A68" s="5" t="s">
        <v>1584</v>
      </c>
      <c r="B68" s="5" t="s">
        <v>1585</v>
      </c>
      <c r="C68" s="5" t="s">
        <v>18</v>
      </c>
      <c r="D68" s="5" t="s">
        <v>25</v>
      </c>
      <c r="E68" s="5" t="s">
        <v>17</v>
      </c>
      <c r="F68" s="5" t="s">
        <v>20</v>
      </c>
      <c r="G68" s="5" t="s">
        <v>21</v>
      </c>
      <c r="H68" s="6">
        <v>43522.393113425926</v>
      </c>
      <c r="I68" s="5"/>
      <c r="J68" s="5">
        <v>369840</v>
      </c>
      <c r="K68" s="5">
        <v>0</v>
      </c>
      <c r="L68" s="5">
        <v>0</v>
      </c>
      <c r="M68" s="5">
        <v>0</v>
      </c>
      <c r="N68" s="5">
        <v>0</v>
      </c>
      <c r="O68" s="5">
        <v>369840</v>
      </c>
    </row>
    <row r="69" spans="1:15" ht="24.75" customHeight="1">
      <c r="A69" s="3" t="s">
        <v>1586</v>
      </c>
      <c r="B69" s="3" t="s">
        <v>1587</v>
      </c>
      <c r="C69" s="3" t="s">
        <v>18</v>
      </c>
      <c r="D69" s="3" t="s">
        <v>19</v>
      </c>
      <c r="E69" s="3" t="s">
        <v>17</v>
      </c>
      <c r="F69" s="3" t="s">
        <v>20</v>
      </c>
      <c r="G69" s="3" t="s">
        <v>21</v>
      </c>
      <c r="H69" s="4">
        <v>43522.39596064815</v>
      </c>
      <c r="I69" s="4">
        <v>43522.39952546296</v>
      </c>
      <c r="J69" s="3">
        <v>454920</v>
      </c>
      <c r="K69" s="3">
        <v>0</v>
      </c>
      <c r="L69" s="3">
        <v>0</v>
      </c>
      <c r="M69" s="3">
        <v>0</v>
      </c>
      <c r="N69" s="3">
        <v>0</v>
      </c>
      <c r="O69" s="3">
        <v>454920</v>
      </c>
    </row>
    <row r="70" spans="1:15" ht="24.75" customHeight="1">
      <c r="A70" s="5" t="s">
        <v>1588</v>
      </c>
      <c r="B70" s="5" t="s">
        <v>1085</v>
      </c>
      <c r="C70" s="5" t="s">
        <v>18</v>
      </c>
      <c r="D70" s="5" t="s">
        <v>25</v>
      </c>
      <c r="E70" s="5" t="s">
        <v>17</v>
      </c>
      <c r="F70" s="5" t="s">
        <v>420</v>
      </c>
      <c r="G70" s="5" t="s">
        <v>421</v>
      </c>
      <c r="H70" s="6">
        <v>43524.627858796295</v>
      </c>
      <c r="I70" s="5"/>
      <c r="J70" s="5">
        <v>61200</v>
      </c>
      <c r="K70" s="5">
        <v>0</v>
      </c>
      <c r="L70" s="5">
        <v>0</v>
      </c>
      <c r="M70" s="5">
        <v>11628</v>
      </c>
      <c r="N70" s="5">
        <v>0</v>
      </c>
      <c r="O70" s="5">
        <v>72828</v>
      </c>
    </row>
    <row r="71" spans="1:15" ht="24.75" customHeight="1">
      <c r="A71" s="3" t="s">
        <v>1589</v>
      </c>
      <c r="B71" s="3" t="s">
        <v>1590</v>
      </c>
      <c r="C71" s="3" t="s">
        <v>15</v>
      </c>
      <c r="D71" s="3" t="s">
        <v>19</v>
      </c>
      <c r="E71" s="3" t="s">
        <v>17</v>
      </c>
      <c r="F71" s="3" t="s">
        <v>420</v>
      </c>
      <c r="G71" s="3" t="s">
        <v>421</v>
      </c>
      <c r="H71" s="4">
        <v>43524.683645833335</v>
      </c>
      <c r="I71" s="4">
        <v>43530.69043981482</v>
      </c>
      <c r="J71" s="3">
        <v>72000</v>
      </c>
      <c r="K71" s="3">
        <v>0</v>
      </c>
      <c r="L71" s="3">
        <v>0</v>
      </c>
      <c r="M71" s="3">
        <v>0</v>
      </c>
      <c r="N71" s="3">
        <v>0</v>
      </c>
      <c r="O71" s="3">
        <v>72000</v>
      </c>
    </row>
    <row r="72" spans="1:15" ht="24.75" customHeight="1">
      <c r="A72" s="5" t="s">
        <v>1591</v>
      </c>
      <c r="B72" s="5" t="s">
        <v>1592</v>
      </c>
      <c r="C72" s="5" t="s">
        <v>18</v>
      </c>
      <c r="D72" s="5" t="s">
        <v>25</v>
      </c>
      <c r="E72" s="5" t="s">
        <v>17</v>
      </c>
      <c r="F72" s="5" t="s">
        <v>229</v>
      </c>
      <c r="G72" s="5" t="s">
        <v>230</v>
      </c>
      <c r="H72" s="6">
        <v>43529.39150462963</v>
      </c>
      <c r="I72" s="5"/>
      <c r="J72" s="5">
        <v>86870</v>
      </c>
      <c r="K72" s="5">
        <v>4344</v>
      </c>
      <c r="L72" s="5">
        <v>0</v>
      </c>
      <c r="M72" s="5">
        <v>15680</v>
      </c>
      <c r="N72" s="5">
        <v>0</v>
      </c>
      <c r="O72" s="5">
        <v>98206</v>
      </c>
    </row>
    <row r="73" spans="1:15" ht="24.75" customHeight="1">
      <c r="A73" s="3" t="s">
        <v>1593</v>
      </c>
      <c r="B73" s="3" t="s">
        <v>1594</v>
      </c>
      <c r="C73" s="3" t="s">
        <v>18</v>
      </c>
      <c r="D73" s="3" t="s">
        <v>19</v>
      </c>
      <c r="E73" s="3" t="s">
        <v>17</v>
      </c>
      <c r="F73" s="3" t="s">
        <v>229</v>
      </c>
      <c r="G73" s="3" t="s">
        <v>230</v>
      </c>
      <c r="H73" s="4">
        <v>43529.49886574074</v>
      </c>
      <c r="I73" s="4">
        <v>43530.7853125</v>
      </c>
      <c r="J73" s="3">
        <v>104244</v>
      </c>
      <c r="K73" s="3">
        <v>5212</v>
      </c>
      <c r="L73" s="3">
        <v>0</v>
      </c>
      <c r="M73" s="3">
        <v>18816</v>
      </c>
      <c r="N73" s="3">
        <v>0</v>
      </c>
      <c r="O73" s="3">
        <v>117848</v>
      </c>
    </row>
    <row r="74" spans="1:15" ht="24.75" customHeight="1">
      <c r="A74" s="5" t="s">
        <v>1595</v>
      </c>
      <c r="B74" s="5" t="s">
        <v>1596</v>
      </c>
      <c r="C74" s="5" t="s">
        <v>15</v>
      </c>
      <c r="D74" s="5" t="s">
        <v>19</v>
      </c>
      <c r="E74" s="5" t="s">
        <v>17</v>
      </c>
      <c r="F74" s="5" t="s">
        <v>28</v>
      </c>
      <c r="G74" s="5" t="s">
        <v>29</v>
      </c>
      <c r="H74" s="6">
        <v>43529.68822916667</v>
      </c>
      <c r="I74" s="6">
        <v>43530.422372685185</v>
      </c>
      <c r="J74" s="5">
        <v>1002913</v>
      </c>
      <c r="K74" s="5">
        <v>0</v>
      </c>
      <c r="L74" s="5">
        <v>0</v>
      </c>
      <c r="M74" s="5">
        <v>0</v>
      </c>
      <c r="N74" s="5">
        <v>0</v>
      </c>
      <c r="O74" s="5">
        <v>1002913</v>
      </c>
    </row>
    <row r="75" spans="1:15" ht="24.75" customHeight="1">
      <c r="A75" s="3" t="s">
        <v>1597</v>
      </c>
      <c r="B75" s="3" t="s">
        <v>1598</v>
      </c>
      <c r="C75" s="3" t="s">
        <v>18</v>
      </c>
      <c r="D75" s="3" t="s">
        <v>19</v>
      </c>
      <c r="E75" s="3" t="s">
        <v>17</v>
      </c>
      <c r="F75" s="3" t="s">
        <v>92</v>
      </c>
      <c r="G75" s="3" t="s">
        <v>93</v>
      </c>
      <c r="H75" s="4">
        <v>43530.44797453703</v>
      </c>
      <c r="I75" s="4">
        <v>43530.69740740741</v>
      </c>
      <c r="J75" s="3">
        <v>20.5</v>
      </c>
      <c r="K75" s="3">
        <v>0</v>
      </c>
      <c r="L75" s="3">
        <v>0</v>
      </c>
      <c r="M75" s="3">
        <v>0</v>
      </c>
      <c r="N75" s="3">
        <v>0</v>
      </c>
      <c r="O75" s="3">
        <v>20.5</v>
      </c>
    </row>
    <row r="76" spans="1:15" ht="24.75" customHeight="1">
      <c r="A76" s="5" t="s">
        <v>1599</v>
      </c>
      <c r="B76" s="5" t="s">
        <v>37</v>
      </c>
      <c r="C76" s="5" t="s">
        <v>18</v>
      </c>
      <c r="D76" s="5" t="s">
        <v>19</v>
      </c>
      <c r="E76" s="5" t="s">
        <v>17</v>
      </c>
      <c r="F76" s="5" t="s">
        <v>133</v>
      </c>
      <c r="G76" s="5" t="s">
        <v>134</v>
      </c>
      <c r="H76" s="6">
        <v>43530.50608796296</v>
      </c>
      <c r="I76" s="6">
        <v>43530.38018518518</v>
      </c>
      <c r="J76" s="5">
        <v>42887</v>
      </c>
      <c r="K76" s="5">
        <v>0</v>
      </c>
      <c r="L76" s="5">
        <v>0</v>
      </c>
      <c r="M76" s="5">
        <v>0</v>
      </c>
      <c r="N76" s="5">
        <v>0</v>
      </c>
      <c r="O76" s="5">
        <v>42887</v>
      </c>
    </row>
    <row r="77" spans="1:15" ht="24.75" customHeight="1">
      <c r="A77" s="3" t="s">
        <v>1600</v>
      </c>
      <c r="B77" s="3" t="s">
        <v>1601</v>
      </c>
      <c r="C77" s="3" t="s">
        <v>18</v>
      </c>
      <c r="D77" s="3" t="s">
        <v>19</v>
      </c>
      <c r="E77" s="3" t="s">
        <v>17</v>
      </c>
      <c r="F77" s="3" t="s">
        <v>189</v>
      </c>
      <c r="G77" s="3" t="s">
        <v>190</v>
      </c>
      <c r="H77" s="4">
        <v>43532.672685185185</v>
      </c>
      <c r="I77" s="4">
        <v>43551.47152777778</v>
      </c>
      <c r="J77" s="3">
        <v>483674</v>
      </c>
      <c r="K77" s="3">
        <v>9673</v>
      </c>
      <c r="L77" s="3">
        <v>0</v>
      </c>
      <c r="M77" s="3">
        <v>90060</v>
      </c>
      <c r="N77" s="3">
        <v>0</v>
      </c>
      <c r="O77" s="3">
        <v>564061</v>
      </c>
    </row>
    <row r="78" spans="1:15" ht="24.75" customHeight="1">
      <c r="A78" s="5" t="s">
        <v>1602</v>
      </c>
      <c r="B78" s="5" t="s">
        <v>1603</v>
      </c>
      <c r="C78" s="5" t="s">
        <v>18</v>
      </c>
      <c r="D78" s="5" t="s">
        <v>19</v>
      </c>
      <c r="E78" s="5" t="s">
        <v>17</v>
      </c>
      <c r="F78" s="5" t="s">
        <v>189</v>
      </c>
      <c r="G78" s="5" t="s">
        <v>190</v>
      </c>
      <c r="H78" s="6">
        <v>43532.67525462963</v>
      </c>
      <c r="I78" s="6">
        <v>43551.47041666666</v>
      </c>
      <c r="J78" s="5">
        <v>1161</v>
      </c>
      <c r="K78" s="5">
        <v>34.83</v>
      </c>
      <c r="L78" s="5">
        <v>0</v>
      </c>
      <c r="M78" s="5">
        <v>213.97</v>
      </c>
      <c r="N78" s="5">
        <v>0</v>
      </c>
      <c r="O78" s="5">
        <v>1340.14</v>
      </c>
    </row>
    <row r="79" spans="1:15" ht="24.75" customHeight="1">
      <c r="A79" s="3" t="s">
        <v>1604</v>
      </c>
      <c r="B79" s="3" t="s">
        <v>1605</v>
      </c>
      <c r="C79" s="3" t="s">
        <v>18</v>
      </c>
      <c r="D79" s="3" t="s">
        <v>19</v>
      </c>
      <c r="E79" s="3" t="s">
        <v>17</v>
      </c>
      <c r="F79" s="3" t="s">
        <v>83</v>
      </c>
      <c r="G79" s="3" t="s">
        <v>84</v>
      </c>
      <c r="H79" s="4">
        <v>43532.71179398148</v>
      </c>
      <c r="I79" s="4">
        <v>43532.73027777778</v>
      </c>
      <c r="J79" s="3">
        <v>1836</v>
      </c>
      <c r="K79" s="3">
        <v>0</v>
      </c>
      <c r="L79" s="3">
        <v>0</v>
      </c>
      <c r="M79" s="3">
        <v>0</v>
      </c>
      <c r="N79" s="3">
        <v>0</v>
      </c>
      <c r="O79" s="3">
        <v>1836</v>
      </c>
    </row>
    <row r="80" spans="1:15" ht="24.75" customHeight="1">
      <c r="A80" s="5" t="s">
        <v>1606</v>
      </c>
      <c r="B80" s="5" t="s">
        <v>1607</v>
      </c>
      <c r="C80" s="5" t="s">
        <v>18</v>
      </c>
      <c r="D80" s="5" t="s">
        <v>19</v>
      </c>
      <c r="E80" s="5" t="s">
        <v>17</v>
      </c>
      <c r="F80" s="5" t="s">
        <v>83</v>
      </c>
      <c r="G80" s="5" t="s">
        <v>84</v>
      </c>
      <c r="H80" s="6">
        <v>43532.716145833336</v>
      </c>
      <c r="I80" s="6">
        <v>43532.73469907408</v>
      </c>
      <c r="J80" s="5">
        <v>20</v>
      </c>
      <c r="K80" s="5">
        <v>0</v>
      </c>
      <c r="L80" s="5">
        <v>0</v>
      </c>
      <c r="M80" s="5">
        <v>3.8</v>
      </c>
      <c r="N80" s="5">
        <v>0</v>
      </c>
      <c r="O80" s="5">
        <v>23.8</v>
      </c>
    </row>
    <row r="81" spans="1:15" ht="24.75" customHeight="1">
      <c r="A81" s="3" t="s">
        <v>1608</v>
      </c>
      <c r="B81" s="3" t="s">
        <v>167</v>
      </c>
      <c r="C81" s="3" t="s">
        <v>18</v>
      </c>
      <c r="D81" s="3" t="s">
        <v>19</v>
      </c>
      <c r="E81" s="3" t="s">
        <v>17</v>
      </c>
      <c r="F81" s="3" t="s">
        <v>77</v>
      </c>
      <c r="G81" s="3" t="s">
        <v>78</v>
      </c>
      <c r="H81" s="4">
        <v>43536.73908564815</v>
      </c>
      <c r="I81" s="4">
        <v>43549.43234953703</v>
      </c>
      <c r="J81" s="3">
        <v>787840</v>
      </c>
      <c r="K81" s="3">
        <v>7878</v>
      </c>
      <c r="L81" s="3">
        <v>0</v>
      </c>
      <c r="M81" s="3">
        <v>148193</v>
      </c>
      <c r="N81" s="3">
        <v>0</v>
      </c>
      <c r="O81" s="3">
        <v>928155</v>
      </c>
    </row>
    <row r="82" spans="1:15" ht="24.75" customHeight="1">
      <c r="A82" s="5" t="s">
        <v>1609</v>
      </c>
      <c r="B82" s="5" t="s">
        <v>213</v>
      </c>
      <c r="C82" s="5" t="s">
        <v>18</v>
      </c>
      <c r="D82" s="5" t="s">
        <v>19</v>
      </c>
      <c r="E82" s="5" t="s">
        <v>17</v>
      </c>
      <c r="F82" s="5" t="s">
        <v>77</v>
      </c>
      <c r="G82" s="5" t="s">
        <v>78</v>
      </c>
      <c r="H82" s="6">
        <v>43536.74369212963</v>
      </c>
      <c r="I82" s="6">
        <v>43544.600590277776</v>
      </c>
      <c r="J82" s="5">
        <v>154216</v>
      </c>
      <c r="K82" s="5">
        <v>0</v>
      </c>
      <c r="L82" s="5">
        <v>0</v>
      </c>
      <c r="M82" s="5">
        <v>29301</v>
      </c>
      <c r="N82" s="5">
        <v>0</v>
      </c>
      <c r="O82" s="5">
        <v>183517</v>
      </c>
    </row>
    <row r="83" spans="1:15" ht="24.75" customHeight="1">
      <c r="A83" s="3" t="s">
        <v>1610</v>
      </c>
      <c r="B83" s="3" t="s">
        <v>1611</v>
      </c>
      <c r="C83" s="3" t="s">
        <v>18</v>
      </c>
      <c r="D83" s="3" t="s">
        <v>22</v>
      </c>
      <c r="E83" s="3" t="s">
        <v>17</v>
      </c>
      <c r="F83" s="3" t="s">
        <v>81</v>
      </c>
      <c r="G83" s="3" t="s">
        <v>82</v>
      </c>
      <c r="H83" s="4">
        <v>43539.622349537036</v>
      </c>
      <c r="I83" s="4">
        <v>43539.802407407406</v>
      </c>
      <c r="J83" s="3">
        <v>1489005</v>
      </c>
      <c r="K83" s="3">
        <v>0</v>
      </c>
      <c r="L83" s="3">
        <v>0</v>
      </c>
      <c r="M83" s="3">
        <v>282911</v>
      </c>
      <c r="N83" s="3">
        <v>0</v>
      </c>
      <c r="O83" s="3">
        <v>1771916</v>
      </c>
    </row>
    <row r="84" spans="1:15" ht="24.75" customHeight="1">
      <c r="A84" s="5" t="s">
        <v>1612</v>
      </c>
      <c r="B84" s="5" t="s">
        <v>1613</v>
      </c>
      <c r="C84" s="5" t="s">
        <v>15</v>
      </c>
      <c r="D84" s="5" t="s">
        <v>22</v>
      </c>
      <c r="E84" s="5" t="s">
        <v>17</v>
      </c>
      <c r="F84" s="5" t="s">
        <v>1614</v>
      </c>
      <c r="G84" s="5" t="s">
        <v>1615</v>
      </c>
      <c r="H84" s="6">
        <v>43542.46905092592</v>
      </c>
      <c r="I84" s="6">
        <v>43605.64922453704</v>
      </c>
      <c r="J84" s="5">
        <v>225370</v>
      </c>
      <c r="K84" s="5">
        <v>0</v>
      </c>
      <c r="L84" s="5">
        <v>0</v>
      </c>
      <c r="M84" s="5">
        <v>42820.3</v>
      </c>
      <c r="N84" s="5">
        <v>0</v>
      </c>
      <c r="O84" s="5">
        <v>268190.3</v>
      </c>
    </row>
    <row r="85" spans="1:15" ht="24.75" customHeight="1">
      <c r="A85" s="3" t="s">
        <v>1616</v>
      </c>
      <c r="B85" s="3" t="s">
        <v>1617</v>
      </c>
      <c r="C85" s="3" t="s">
        <v>18</v>
      </c>
      <c r="D85" s="3" t="s">
        <v>34</v>
      </c>
      <c r="E85" s="3" t="s">
        <v>17</v>
      </c>
      <c r="F85" s="3" t="s">
        <v>1618</v>
      </c>
      <c r="G85" s="3" t="s">
        <v>1619</v>
      </c>
      <c r="H85" s="4">
        <v>43542.66074074074</v>
      </c>
      <c r="I85" s="4">
        <v>43542.69006944444</v>
      </c>
      <c r="J85" s="3">
        <v>13500000</v>
      </c>
      <c r="K85" s="3">
        <v>0</v>
      </c>
      <c r="L85" s="3">
        <v>0</v>
      </c>
      <c r="M85" s="3">
        <v>0</v>
      </c>
      <c r="N85" s="3">
        <v>0</v>
      </c>
      <c r="O85" s="3">
        <v>13500000</v>
      </c>
    </row>
    <row r="86" spans="1:15" ht="24.75" customHeight="1">
      <c r="A86" s="5" t="s">
        <v>1620</v>
      </c>
      <c r="B86" s="5" t="s">
        <v>1617</v>
      </c>
      <c r="C86" s="5" t="s">
        <v>18</v>
      </c>
      <c r="D86" s="5" t="s">
        <v>19</v>
      </c>
      <c r="E86" s="5" t="s">
        <v>17</v>
      </c>
      <c r="F86" s="5" t="s">
        <v>1618</v>
      </c>
      <c r="G86" s="5" t="s">
        <v>1619</v>
      </c>
      <c r="H86" s="6">
        <v>43542.75446759259</v>
      </c>
      <c r="I86" s="6">
        <v>43542.75693287037</v>
      </c>
      <c r="J86" s="5">
        <v>16065000</v>
      </c>
      <c r="K86" s="5">
        <v>0</v>
      </c>
      <c r="L86" s="5">
        <v>0</v>
      </c>
      <c r="M86" s="5">
        <v>0</v>
      </c>
      <c r="N86" s="5">
        <v>0</v>
      </c>
      <c r="O86" s="5">
        <v>16065000</v>
      </c>
    </row>
    <row r="87" spans="1:15" ht="24.75" customHeight="1">
      <c r="A87" s="3" t="s">
        <v>1621</v>
      </c>
      <c r="B87" s="3" t="s">
        <v>37</v>
      </c>
      <c r="C87" s="3" t="s">
        <v>18</v>
      </c>
      <c r="D87" s="3" t="s">
        <v>19</v>
      </c>
      <c r="E87" s="3" t="s">
        <v>17</v>
      </c>
      <c r="F87" s="3" t="s">
        <v>38</v>
      </c>
      <c r="G87" s="3" t="s">
        <v>39</v>
      </c>
      <c r="H87" s="4">
        <v>43542.892604166664</v>
      </c>
      <c r="I87" s="4">
        <v>43542.7675</v>
      </c>
      <c r="J87" s="3">
        <v>387168</v>
      </c>
      <c r="K87" s="3">
        <v>0</v>
      </c>
      <c r="L87" s="3">
        <v>0</v>
      </c>
      <c r="M87" s="3">
        <v>0</v>
      </c>
      <c r="N87" s="3">
        <v>0</v>
      </c>
      <c r="O87" s="3">
        <v>387168</v>
      </c>
    </row>
    <row r="88" spans="1:15" ht="24.75" customHeight="1">
      <c r="A88" s="5" t="s">
        <v>1622</v>
      </c>
      <c r="B88" s="5" t="s">
        <v>1623</v>
      </c>
      <c r="C88" s="5" t="s">
        <v>18</v>
      </c>
      <c r="D88" s="5" t="s">
        <v>25</v>
      </c>
      <c r="E88" s="5" t="s">
        <v>17</v>
      </c>
      <c r="F88" s="5" t="s">
        <v>189</v>
      </c>
      <c r="G88" s="5" t="s">
        <v>190</v>
      </c>
      <c r="H88" s="6">
        <v>43543.45569444444</v>
      </c>
      <c r="I88" s="5"/>
      <c r="J88" s="5">
        <v>1049</v>
      </c>
      <c r="K88" s="5">
        <v>31.47</v>
      </c>
      <c r="L88" s="5">
        <v>0</v>
      </c>
      <c r="M88" s="5">
        <v>193.33</v>
      </c>
      <c r="N88" s="5">
        <v>0</v>
      </c>
      <c r="O88" s="5">
        <v>1210.86</v>
      </c>
    </row>
    <row r="89" spans="1:15" ht="24.75" customHeight="1">
      <c r="A89" s="3" t="s">
        <v>1624</v>
      </c>
      <c r="B89" s="3" t="s">
        <v>1625</v>
      </c>
      <c r="C89" s="3" t="s">
        <v>18</v>
      </c>
      <c r="D89" s="3" t="s">
        <v>34</v>
      </c>
      <c r="E89" s="3" t="s">
        <v>17</v>
      </c>
      <c r="F89" s="3" t="s">
        <v>54</v>
      </c>
      <c r="G89" s="3" t="s">
        <v>55</v>
      </c>
      <c r="H89" s="4">
        <v>43544.57144675926</v>
      </c>
      <c r="I89" s="4">
        <v>43544.57496527778</v>
      </c>
      <c r="J89" s="3">
        <v>754</v>
      </c>
      <c r="K89" s="3">
        <v>0</v>
      </c>
      <c r="L89" s="3">
        <v>0</v>
      </c>
      <c r="M89" s="3">
        <v>0</v>
      </c>
      <c r="N89" s="3">
        <v>0</v>
      </c>
      <c r="O89" s="3">
        <v>754</v>
      </c>
    </row>
    <row r="90" spans="1:15" ht="24.75" customHeight="1">
      <c r="A90" s="5" t="s">
        <v>1626</v>
      </c>
      <c r="B90" s="5" t="s">
        <v>1627</v>
      </c>
      <c r="C90" s="5" t="s">
        <v>18</v>
      </c>
      <c r="D90" s="5" t="s">
        <v>19</v>
      </c>
      <c r="E90" s="5" t="s">
        <v>17</v>
      </c>
      <c r="F90" s="5" t="s">
        <v>83</v>
      </c>
      <c r="G90" s="5" t="s">
        <v>84</v>
      </c>
      <c r="H90" s="6">
        <v>43544.58063657407</v>
      </c>
      <c r="I90" s="6">
        <v>43544.58246527778</v>
      </c>
      <c r="J90" s="5">
        <v>20</v>
      </c>
      <c r="K90" s="5">
        <v>0</v>
      </c>
      <c r="L90" s="5">
        <v>0</v>
      </c>
      <c r="M90" s="5">
        <v>3.8</v>
      </c>
      <c r="N90" s="5">
        <v>0</v>
      </c>
      <c r="O90" s="5">
        <v>23.8</v>
      </c>
    </row>
    <row r="91" spans="1:15" ht="24.75" customHeight="1">
      <c r="A91" s="3" t="s">
        <v>1628</v>
      </c>
      <c r="B91" s="3" t="s">
        <v>1629</v>
      </c>
      <c r="C91" s="3" t="s">
        <v>18</v>
      </c>
      <c r="D91" s="3" t="s">
        <v>19</v>
      </c>
      <c r="E91" s="3" t="s">
        <v>17</v>
      </c>
      <c r="F91" s="3" t="s">
        <v>92</v>
      </c>
      <c r="G91" s="3" t="s">
        <v>93</v>
      </c>
      <c r="H91" s="4">
        <v>43544.61417824074</v>
      </c>
      <c r="I91" s="4">
        <v>43544.62399305555</v>
      </c>
      <c r="J91" s="3">
        <v>7</v>
      </c>
      <c r="K91" s="3">
        <v>0</v>
      </c>
      <c r="L91" s="3">
        <v>0</v>
      </c>
      <c r="M91" s="3">
        <v>0</v>
      </c>
      <c r="N91" s="3">
        <v>0</v>
      </c>
      <c r="O91" s="3">
        <v>7</v>
      </c>
    </row>
    <row r="92" spans="1:15" ht="24.75" customHeight="1">
      <c r="A92" s="5" t="s">
        <v>1630</v>
      </c>
      <c r="B92" s="5" t="s">
        <v>1631</v>
      </c>
      <c r="C92" s="5" t="s">
        <v>18</v>
      </c>
      <c r="D92" s="5" t="s">
        <v>19</v>
      </c>
      <c r="E92" s="5" t="s">
        <v>17</v>
      </c>
      <c r="F92" s="5" t="s">
        <v>897</v>
      </c>
      <c r="G92" s="5" t="s">
        <v>898</v>
      </c>
      <c r="H92" s="6">
        <v>43544.63309027778</v>
      </c>
      <c r="I92" s="6">
        <v>43544.63537037037</v>
      </c>
      <c r="J92" s="5">
        <v>133.2</v>
      </c>
      <c r="K92" s="5">
        <v>0</v>
      </c>
      <c r="L92" s="5">
        <v>0</v>
      </c>
      <c r="M92" s="5">
        <v>0</v>
      </c>
      <c r="N92" s="5">
        <v>0</v>
      </c>
      <c r="O92" s="5">
        <v>133.2</v>
      </c>
    </row>
    <row r="93" spans="1:15" ht="24.75" customHeight="1">
      <c r="A93" s="3" t="s">
        <v>1632</v>
      </c>
      <c r="B93" s="3" t="s">
        <v>1633</v>
      </c>
      <c r="C93" s="3" t="s">
        <v>18</v>
      </c>
      <c r="D93" s="3" t="s">
        <v>16</v>
      </c>
      <c r="E93" s="3" t="s">
        <v>17</v>
      </c>
      <c r="F93" s="3" t="s">
        <v>40</v>
      </c>
      <c r="G93" s="3" t="s">
        <v>41</v>
      </c>
      <c r="H93" s="4">
        <v>43544.66278935185</v>
      </c>
      <c r="I93" s="4">
        <v>43544.68722222222</v>
      </c>
      <c r="J93" s="3">
        <v>80000</v>
      </c>
      <c r="K93" s="3">
        <v>0</v>
      </c>
      <c r="L93" s="3">
        <v>0</v>
      </c>
      <c r="M93" s="3">
        <v>0</v>
      </c>
      <c r="N93" s="3">
        <v>0</v>
      </c>
      <c r="O93" s="3">
        <v>80000</v>
      </c>
    </row>
    <row r="94" spans="1:15" ht="24.75" customHeight="1">
      <c r="A94" s="5" t="s">
        <v>1634</v>
      </c>
      <c r="B94" s="5" t="s">
        <v>1635</v>
      </c>
      <c r="C94" s="5" t="s">
        <v>18</v>
      </c>
      <c r="D94" s="5" t="s">
        <v>16</v>
      </c>
      <c r="E94" s="5" t="s">
        <v>17</v>
      </c>
      <c r="F94" s="5" t="s">
        <v>40</v>
      </c>
      <c r="G94" s="5" t="s">
        <v>41</v>
      </c>
      <c r="H94" s="6">
        <v>43544.669386574074</v>
      </c>
      <c r="I94" s="6">
        <v>43544.68693287037</v>
      </c>
      <c r="J94" s="5">
        <v>125000</v>
      </c>
      <c r="K94" s="5">
        <v>0</v>
      </c>
      <c r="L94" s="5">
        <v>0</v>
      </c>
      <c r="M94" s="5">
        <v>0</v>
      </c>
      <c r="N94" s="5">
        <v>0</v>
      </c>
      <c r="O94" s="5">
        <v>125000</v>
      </c>
    </row>
    <row r="95" spans="1:15" ht="24.75" customHeight="1">
      <c r="A95" s="3" t="s">
        <v>1636</v>
      </c>
      <c r="B95" s="3" t="s">
        <v>37</v>
      </c>
      <c r="C95" s="3" t="s">
        <v>18</v>
      </c>
      <c r="D95" s="3" t="s">
        <v>19</v>
      </c>
      <c r="E95" s="3" t="s">
        <v>17</v>
      </c>
      <c r="F95" s="3" t="s">
        <v>38</v>
      </c>
      <c r="G95" s="3" t="s">
        <v>39</v>
      </c>
      <c r="H95" s="4">
        <v>43544.730046296296</v>
      </c>
      <c r="I95" s="4">
        <v>43544.60491898148</v>
      </c>
      <c r="J95" s="3">
        <v>234368</v>
      </c>
      <c r="K95" s="3">
        <v>0</v>
      </c>
      <c r="L95" s="3">
        <v>0</v>
      </c>
      <c r="M95" s="3">
        <v>0</v>
      </c>
      <c r="N95" s="3">
        <v>0</v>
      </c>
      <c r="O95" s="3">
        <v>234368</v>
      </c>
    </row>
    <row r="96" spans="1:15" ht="24.75" customHeight="1">
      <c r="A96" s="5" t="s">
        <v>1637</v>
      </c>
      <c r="B96" s="5" t="s">
        <v>1625</v>
      </c>
      <c r="C96" s="5" t="s">
        <v>18</v>
      </c>
      <c r="D96" s="5" t="s">
        <v>19</v>
      </c>
      <c r="E96" s="5" t="s">
        <v>17</v>
      </c>
      <c r="F96" s="5" t="s">
        <v>83</v>
      </c>
      <c r="G96" s="5" t="s">
        <v>84</v>
      </c>
      <c r="H96" s="6">
        <v>43544.78325231482</v>
      </c>
      <c r="I96" s="6">
        <v>43544.785092592596</v>
      </c>
      <c r="J96" s="5">
        <v>754</v>
      </c>
      <c r="K96" s="5">
        <v>0</v>
      </c>
      <c r="L96" s="5">
        <v>0</v>
      </c>
      <c r="M96" s="5">
        <v>0</v>
      </c>
      <c r="N96" s="5">
        <v>0</v>
      </c>
      <c r="O96" s="5">
        <v>754</v>
      </c>
    </row>
    <row r="97" spans="1:15" ht="24.75" customHeight="1">
      <c r="A97" s="3" t="s">
        <v>1638</v>
      </c>
      <c r="B97" s="3" t="s">
        <v>1639</v>
      </c>
      <c r="C97" s="3" t="s">
        <v>18</v>
      </c>
      <c r="D97" s="3" t="s">
        <v>25</v>
      </c>
      <c r="E97" s="3" t="s">
        <v>17</v>
      </c>
      <c r="F97" s="3" t="s">
        <v>92</v>
      </c>
      <c r="G97" s="3" t="s">
        <v>93</v>
      </c>
      <c r="H97" s="4">
        <v>43545.82543981481</v>
      </c>
      <c r="I97" s="3"/>
      <c r="J97" s="3">
        <v>3.5</v>
      </c>
      <c r="K97" s="3">
        <v>0</v>
      </c>
      <c r="L97" s="3">
        <v>0</v>
      </c>
      <c r="M97" s="3">
        <v>0</v>
      </c>
      <c r="N97" s="3">
        <v>0</v>
      </c>
      <c r="O97" s="3">
        <v>3.5</v>
      </c>
    </row>
    <row r="98" spans="1:15" ht="24.75" customHeight="1">
      <c r="A98" s="5" t="s">
        <v>1640</v>
      </c>
      <c r="B98" s="5" t="s">
        <v>1639</v>
      </c>
      <c r="C98" s="5" t="s">
        <v>18</v>
      </c>
      <c r="D98" s="5" t="s">
        <v>19</v>
      </c>
      <c r="E98" s="5" t="s">
        <v>17</v>
      </c>
      <c r="F98" s="5" t="s">
        <v>92</v>
      </c>
      <c r="G98" s="5" t="s">
        <v>93</v>
      </c>
      <c r="H98" s="6">
        <v>43546.4309375</v>
      </c>
      <c r="I98" s="6">
        <v>43546.593356481484</v>
      </c>
      <c r="J98" s="5">
        <v>7</v>
      </c>
      <c r="K98" s="5">
        <v>0</v>
      </c>
      <c r="L98" s="5">
        <v>0</v>
      </c>
      <c r="M98" s="5">
        <v>0</v>
      </c>
      <c r="N98" s="5">
        <v>0</v>
      </c>
      <c r="O98" s="5">
        <v>7</v>
      </c>
    </row>
    <row r="99" spans="1:15" ht="24.75" customHeight="1">
      <c r="A99" s="3" t="s">
        <v>1641</v>
      </c>
      <c r="B99" s="3" t="s">
        <v>37</v>
      </c>
      <c r="C99" s="3" t="s">
        <v>18</v>
      </c>
      <c r="D99" s="3" t="s">
        <v>19</v>
      </c>
      <c r="E99" s="3" t="s">
        <v>17</v>
      </c>
      <c r="F99" s="3" t="s">
        <v>38</v>
      </c>
      <c r="G99" s="3" t="s">
        <v>39</v>
      </c>
      <c r="H99" s="4">
        <v>43546.542546296296</v>
      </c>
      <c r="I99" s="4">
        <v>43546.417395833334</v>
      </c>
      <c r="J99" s="3">
        <v>72984</v>
      </c>
      <c r="K99" s="3">
        <v>0</v>
      </c>
      <c r="L99" s="3">
        <v>0</v>
      </c>
      <c r="M99" s="3">
        <v>0</v>
      </c>
      <c r="N99" s="3">
        <v>0</v>
      </c>
      <c r="O99" s="3">
        <v>72984</v>
      </c>
    </row>
    <row r="100" spans="1:15" ht="24.75" customHeight="1">
      <c r="A100" s="5" t="s">
        <v>1642</v>
      </c>
      <c r="B100" s="5" t="s">
        <v>37</v>
      </c>
      <c r="C100" s="5" t="s">
        <v>18</v>
      </c>
      <c r="D100" s="5" t="s">
        <v>19</v>
      </c>
      <c r="E100" s="5" t="s">
        <v>17</v>
      </c>
      <c r="F100" s="5" t="s">
        <v>38</v>
      </c>
      <c r="G100" s="5" t="s">
        <v>39</v>
      </c>
      <c r="H100" s="6">
        <v>43546.55505787037</v>
      </c>
      <c r="I100" s="6">
        <v>43546.429918981485</v>
      </c>
      <c r="J100" s="5">
        <v>104184</v>
      </c>
      <c r="K100" s="5">
        <v>0</v>
      </c>
      <c r="L100" s="5">
        <v>0</v>
      </c>
      <c r="M100" s="5">
        <v>0</v>
      </c>
      <c r="N100" s="5">
        <v>0</v>
      </c>
      <c r="O100" s="5">
        <v>104184</v>
      </c>
    </row>
    <row r="101" spans="1:15" ht="24.75" customHeight="1">
      <c r="A101" s="3" t="s">
        <v>1643</v>
      </c>
      <c r="B101" s="3" t="s">
        <v>1644</v>
      </c>
      <c r="C101" s="3" t="s">
        <v>18</v>
      </c>
      <c r="D101" s="3" t="s">
        <v>16</v>
      </c>
      <c r="E101" s="3" t="s">
        <v>17</v>
      </c>
      <c r="F101" s="3" t="s">
        <v>1237</v>
      </c>
      <c r="G101" s="3" t="s">
        <v>1238</v>
      </c>
      <c r="H101" s="4">
        <v>43546.780486111114</v>
      </c>
      <c r="I101" s="4">
        <v>43556.67664351852</v>
      </c>
      <c r="J101" s="3">
        <v>33600000</v>
      </c>
      <c r="K101" s="3">
        <v>0</v>
      </c>
      <c r="L101" s="3">
        <v>0</v>
      </c>
      <c r="M101" s="3">
        <v>0</v>
      </c>
      <c r="N101" s="3">
        <v>0</v>
      </c>
      <c r="O101" s="3">
        <v>33600000</v>
      </c>
    </row>
    <row r="102" spans="1:15" ht="24.75" customHeight="1">
      <c r="A102" s="5" t="s">
        <v>1645</v>
      </c>
      <c r="B102" s="5" t="s">
        <v>37</v>
      </c>
      <c r="C102" s="5" t="s">
        <v>18</v>
      </c>
      <c r="D102" s="5" t="s">
        <v>19</v>
      </c>
      <c r="E102" s="5" t="s">
        <v>17</v>
      </c>
      <c r="F102" s="5" t="s">
        <v>38</v>
      </c>
      <c r="G102" s="5" t="s">
        <v>39</v>
      </c>
      <c r="H102" s="6">
        <v>43546.89671296296</v>
      </c>
      <c r="I102" s="6">
        <v>43546.7715625</v>
      </c>
      <c r="J102" s="5">
        <v>166768</v>
      </c>
      <c r="K102" s="5">
        <v>0</v>
      </c>
      <c r="L102" s="5">
        <v>0</v>
      </c>
      <c r="M102" s="5">
        <v>0</v>
      </c>
      <c r="N102" s="5">
        <v>0</v>
      </c>
      <c r="O102" s="5">
        <v>166768</v>
      </c>
    </row>
    <row r="103" spans="1:15" ht="24.75" customHeight="1">
      <c r="A103" s="3" t="s">
        <v>1646</v>
      </c>
      <c r="B103" s="3" t="s">
        <v>1647</v>
      </c>
      <c r="C103" s="3" t="s">
        <v>18</v>
      </c>
      <c r="D103" s="3" t="s">
        <v>19</v>
      </c>
      <c r="E103" s="3" t="s">
        <v>17</v>
      </c>
      <c r="F103" s="3" t="s">
        <v>96</v>
      </c>
      <c r="G103" s="3" t="s">
        <v>97</v>
      </c>
      <c r="H103" s="4">
        <v>43551.40280092593</v>
      </c>
      <c r="I103" s="4">
        <v>43551.41158564815</v>
      </c>
      <c r="J103" s="3">
        <v>720000</v>
      </c>
      <c r="K103" s="3">
        <v>0</v>
      </c>
      <c r="L103" s="3">
        <v>0</v>
      </c>
      <c r="M103" s="3">
        <v>0</v>
      </c>
      <c r="N103" s="3">
        <v>0</v>
      </c>
      <c r="O103" s="3">
        <v>720000</v>
      </c>
    </row>
    <row r="104" spans="1:15" ht="24.75" customHeight="1">
      <c r="A104" s="5" t="s">
        <v>1648</v>
      </c>
      <c r="B104" s="5" t="s">
        <v>1649</v>
      </c>
      <c r="C104" s="5" t="s">
        <v>18</v>
      </c>
      <c r="D104" s="5" t="s">
        <v>19</v>
      </c>
      <c r="E104" s="5" t="s">
        <v>17</v>
      </c>
      <c r="F104" s="5" t="s">
        <v>229</v>
      </c>
      <c r="G104" s="5" t="s">
        <v>230</v>
      </c>
      <c r="H104" s="6">
        <v>43551.4849537037</v>
      </c>
      <c r="I104" s="6">
        <v>43551.50398148148</v>
      </c>
      <c r="J104" s="5">
        <v>148600</v>
      </c>
      <c r="K104" s="5">
        <v>7430</v>
      </c>
      <c r="L104" s="5">
        <v>0</v>
      </c>
      <c r="M104" s="5">
        <v>26822</v>
      </c>
      <c r="N104" s="5">
        <v>0</v>
      </c>
      <c r="O104" s="5">
        <v>167992</v>
      </c>
    </row>
    <row r="105" spans="1:15" ht="24.75" customHeight="1">
      <c r="A105" s="3" t="s">
        <v>1650</v>
      </c>
      <c r="B105" s="3" t="s">
        <v>37</v>
      </c>
      <c r="C105" s="3" t="s">
        <v>18</v>
      </c>
      <c r="D105" s="3" t="s">
        <v>19</v>
      </c>
      <c r="E105" s="3" t="s">
        <v>17</v>
      </c>
      <c r="F105" s="3" t="s">
        <v>38</v>
      </c>
      <c r="G105" s="3" t="s">
        <v>39</v>
      </c>
      <c r="H105" s="4">
        <v>43551.830092592594</v>
      </c>
      <c r="I105" s="4">
        <v>43551.70489583333</v>
      </c>
      <c r="J105" s="3">
        <v>147604</v>
      </c>
      <c r="K105" s="3">
        <v>0</v>
      </c>
      <c r="L105" s="3">
        <v>0</v>
      </c>
      <c r="M105" s="3">
        <v>0</v>
      </c>
      <c r="N105" s="3">
        <v>0</v>
      </c>
      <c r="O105" s="3">
        <v>147604</v>
      </c>
    </row>
    <row r="106" spans="1:15" ht="24.75" customHeight="1">
      <c r="A106" s="5" t="s">
        <v>1651</v>
      </c>
      <c r="B106" s="5" t="s">
        <v>1652</v>
      </c>
      <c r="C106" s="5" t="s">
        <v>18</v>
      </c>
      <c r="D106" s="5" t="s">
        <v>19</v>
      </c>
      <c r="E106" s="5" t="s">
        <v>17</v>
      </c>
      <c r="F106" s="5" t="s">
        <v>1653</v>
      </c>
      <c r="G106" s="5" t="s">
        <v>1654</v>
      </c>
      <c r="H106" s="6">
        <v>43552.72353009259</v>
      </c>
      <c r="I106" s="6">
        <v>43552.75127314815</v>
      </c>
      <c r="J106" s="5">
        <v>110328</v>
      </c>
      <c r="K106" s="5">
        <v>0</v>
      </c>
      <c r="L106" s="5">
        <v>0</v>
      </c>
      <c r="M106" s="5">
        <v>0</v>
      </c>
      <c r="N106" s="5">
        <v>0</v>
      </c>
      <c r="O106" s="5">
        <v>110328</v>
      </c>
    </row>
    <row r="107" spans="1:15" ht="24.75" customHeight="1">
      <c r="A107" s="3" t="s">
        <v>1655</v>
      </c>
      <c r="B107" s="3" t="s">
        <v>1656</v>
      </c>
      <c r="C107" s="3" t="s">
        <v>18</v>
      </c>
      <c r="D107" s="3" t="s">
        <v>19</v>
      </c>
      <c r="E107" s="3" t="s">
        <v>17</v>
      </c>
      <c r="F107" s="3" t="s">
        <v>1017</v>
      </c>
      <c r="G107" s="3" t="s">
        <v>1018</v>
      </c>
      <c r="H107" s="4">
        <v>43553.45232638889</v>
      </c>
      <c r="I107" s="4">
        <v>43553.575277777774</v>
      </c>
      <c r="J107" s="3">
        <v>103500</v>
      </c>
      <c r="K107" s="3">
        <v>15525</v>
      </c>
      <c r="L107" s="3">
        <v>0</v>
      </c>
      <c r="M107" s="3">
        <v>16715</v>
      </c>
      <c r="N107" s="3">
        <v>0</v>
      </c>
      <c r="O107" s="3">
        <v>104690</v>
      </c>
    </row>
    <row r="108" spans="1:15" ht="24.75" customHeight="1">
      <c r="A108" s="5" t="s">
        <v>1657</v>
      </c>
      <c r="B108" s="5" t="s">
        <v>1658</v>
      </c>
      <c r="C108" s="5" t="s">
        <v>18</v>
      </c>
      <c r="D108" s="5" t="s">
        <v>19</v>
      </c>
      <c r="E108" s="5" t="s">
        <v>17</v>
      </c>
      <c r="F108" s="5" t="s">
        <v>1017</v>
      </c>
      <c r="G108" s="5" t="s">
        <v>1018</v>
      </c>
      <c r="H108" s="6">
        <v>43553.460173611114</v>
      </c>
      <c r="I108" s="6">
        <v>43553.55899305556</v>
      </c>
      <c r="J108" s="5">
        <v>462400</v>
      </c>
      <c r="K108" s="5">
        <v>73984</v>
      </c>
      <c r="L108" s="5">
        <v>0</v>
      </c>
      <c r="M108" s="5">
        <v>73799</v>
      </c>
      <c r="N108" s="5">
        <v>0</v>
      </c>
      <c r="O108" s="5">
        <v>462215</v>
      </c>
    </row>
    <row r="109" spans="1:15" ht="24.75" customHeight="1">
      <c r="A109" s="3" t="s">
        <v>1659</v>
      </c>
      <c r="B109" s="3" t="s">
        <v>1462</v>
      </c>
      <c r="C109" s="3" t="s">
        <v>18</v>
      </c>
      <c r="D109" s="3" t="s">
        <v>19</v>
      </c>
      <c r="E109" s="3" t="s">
        <v>17</v>
      </c>
      <c r="F109" s="3" t="s">
        <v>32</v>
      </c>
      <c r="G109" s="3" t="s">
        <v>33</v>
      </c>
      <c r="H109" s="4">
        <v>43553.53704861111</v>
      </c>
      <c r="I109" s="4">
        <v>43553.540671296294</v>
      </c>
      <c r="J109" s="3">
        <v>43986</v>
      </c>
      <c r="K109" s="3">
        <v>0</v>
      </c>
      <c r="L109" s="3">
        <v>0</v>
      </c>
      <c r="M109" s="3">
        <v>0</v>
      </c>
      <c r="N109" s="3">
        <v>0</v>
      </c>
      <c r="O109" s="3">
        <v>43986</v>
      </c>
    </row>
    <row r="110" spans="1:15" ht="24.75" customHeight="1">
      <c r="A110" s="5" t="s">
        <v>1660</v>
      </c>
      <c r="B110" s="5" t="s">
        <v>1661</v>
      </c>
      <c r="C110" s="5" t="s">
        <v>18</v>
      </c>
      <c r="D110" s="5" t="s">
        <v>19</v>
      </c>
      <c r="E110" s="5" t="s">
        <v>17</v>
      </c>
      <c r="F110" s="5" t="s">
        <v>20</v>
      </c>
      <c r="G110" s="5" t="s">
        <v>21</v>
      </c>
      <c r="H110" s="6">
        <v>43556.51028935185</v>
      </c>
      <c r="I110" s="6">
        <v>43556.5128125</v>
      </c>
      <c r="J110" s="5">
        <v>194760</v>
      </c>
      <c r="K110" s="5">
        <v>0</v>
      </c>
      <c r="L110" s="5">
        <v>0</v>
      </c>
      <c r="M110" s="5">
        <v>0</v>
      </c>
      <c r="N110" s="5">
        <v>0</v>
      </c>
      <c r="O110" s="5">
        <v>194760</v>
      </c>
    </row>
    <row r="111" spans="1:15" ht="24.75" customHeight="1">
      <c r="A111" s="3" t="s">
        <v>1662</v>
      </c>
      <c r="B111" s="3" t="s">
        <v>1663</v>
      </c>
      <c r="C111" s="3" t="s">
        <v>18</v>
      </c>
      <c r="D111" s="3" t="s">
        <v>19</v>
      </c>
      <c r="E111" s="3" t="s">
        <v>17</v>
      </c>
      <c r="F111" s="3" t="s">
        <v>151</v>
      </c>
      <c r="G111" s="3" t="s">
        <v>152</v>
      </c>
      <c r="H111" s="4">
        <v>43557.469247685185</v>
      </c>
      <c r="I111" s="4">
        <v>43557.60076388889</v>
      </c>
      <c r="J111" s="3">
        <v>1881.8</v>
      </c>
      <c r="K111" s="3">
        <v>0</v>
      </c>
      <c r="L111" s="3">
        <v>0</v>
      </c>
      <c r="M111" s="3">
        <v>0</v>
      </c>
      <c r="N111" s="3">
        <v>0</v>
      </c>
      <c r="O111" s="3">
        <v>1881.8</v>
      </c>
    </row>
    <row r="112" spans="1:15" ht="24.75" customHeight="1">
      <c r="A112" s="5" t="s">
        <v>1664</v>
      </c>
      <c r="B112" s="5" t="s">
        <v>1665</v>
      </c>
      <c r="C112" s="5" t="s">
        <v>18</v>
      </c>
      <c r="D112" s="5" t="s">
        <v>19</v>
      </c>
      <c r="E112" s="5" t="s">
        <v>17</v>
      </c>
      <c r="F112" s="5" t="s">
        <v>151</v>
      </c>
      <c r="G112" s="5" t="s">
        <v>152</v>
      </c>
      <c r="H112" s="6">
        <v>43557.483715277776</v>
      </c>
      <c r="I112" s="6">
        <v>43557.72850694445</v>
      </c>
      <c r="J112" s="5">
        <v>1850.8</v>
      </c>
      <c r="K112" s="5">
        <v>0</v>
      </c>
      <c r="L112" s="5">
        <v>0</v>
      </c>
      <c r="M112" s="5">
        <v>0</v>
      </c>
      <c r="N112" s="5">
        <v>0</v>
      </c>
      <c r="O112" s="5">
        <v>1850.8</v>
      </c>
    </row>
    <row r="113" spans="1:15" ht="24.75" customHeight="1">
      <c r="A113" s="3" t="s">
        <v>1666</v>
      </c>
      <c r="B113" s="3" t="s">
        <v>1667</v>
      </c>
      <c r="C113" s="3" t="s">
        <v>18</v>
      </c>
      <c r="D113" s="3" t="s">
        <v>19</v>
      </c>
      <c r="E113" s="3" t="s">
        <v>17</v>
      </c>
      <c r="F113" s="3" t="s">
        <v>71</v>
      </c>
      <c r="G113" s="3" t="s">
        <v>72</v>
      </c>
      <c r="H113" s="4">
        <v>43558.49564814815</v>
      </c>
      <c r="I113" s="4">
        <v>43559.65122685185</v>
      </c>
      <c r="J113" s="3">
        <v>270800</v>
      </c>
      <c r="K113" s="3">
        <v>2708</v>
      </c>
      <c r="L113" s="3">
        <v>0</v>
      </c>
      <c r="M113" s="3">
        <v>50937</v>
      </c>
      <c r="N113" s="3">
        <v>0</v>
      </c>
      <c r="O113" s="3">
        <v>319029</v>
      </c>
    </row>
    <row r="114" spans="1:15" ht="24.75" customHeight="1">
      <c r="A114" s="5" t="s">
        <v>1668</v>
      </c>
      <c r="B114" s="5" t="s">
        <v>1669</v>
      </c>
      <c r="C114" s="5" t="s">
        <v>18</v>
      </c>
      <c r="D114" s="5" t="s">
        <v>22</v>
      </c>
      <c r="E114" s="5" t="s">
        <v>17</v>
      </c>
      <c r="F114" s="5" t="s">
        <v>1670</v>
      </c>
      <c r="G114" s="5" t="s">
        <v>1671</v>
      </c>
      <c r="H114" s="6">
        <v>43558.504375</v>
      </c>
      <c r="I114" s="6">
        <v>43559.650196759256</v>
      </c>
      <c r="J114" s="5">
        <v>44900</v>
      </c>
      <c r="K114" s="5">
        <v>0</v>
      </c>
      <c r="L114" s="5">
        <v>0</v>
      </c>
      <c r="M114" s="5">
        <v>8531</v>
      </c>
      <c r="N114" s="5">
        <v>0</v>
      </c>
      <c r="O114" s="5">
        <v>53431</v>
      </c>
    </row>
    <row r="115" spans="1:15" ht="24.75" customHeight="1">
      <c r="A115" s="3" t="s">
        <v>1672</v>
      </c>
      <c r="B115" s="3" t="s">
        <v>1673</v>
      </c>
      <c r="C115" s="3" t="s">
        <v>18</v>
      </c>
      <c r="D115" s="3" t="s">
        <v>19</v>
      </c>
      <c r="E115" s="3" t="s">
        <v>17</v>
      </c>
      <c r="F115" s="3" t="s">
        <v>1674</v>
      </c>
      <c r="G115" s="3" t="s">
        <v>1675</v>
      </c>
      <c r="H115" s="4">
        <v>43559.43303240741</v>
      </c>
      <c r="I115" s="4">
        <v>43559.64833333333</v>
      </c>
      <c r="J115" s="3">
        <v>63156</v>
      </c>
      <c r="K115" s="3">
        <v>3158</v>
      </c>
      <c r="L115" s="3">
        <v>0</v>
      </c>
      <c r="M115" s="3">
        <v>11400</v>
      </c>
      <c r="N115" s="3">
        <v>0</v>
      </c>
      <c r="O115" s="3">
        <v>71398</v>
      </c>
    </row>
    <row r="116" spans="1:15" ht="24.75" customHeight="1">
      <c r="A116" s="5" t="s">
        <v>1676</v>
      </c>
      <c r="B116" s="5" t="s">
        <v>1677</v>
      </c>
      <c r="C116" s="5" t="s">
        <v>18</v>
      </c>
      <c r="D116" s="5" t="s">
        <v>19</v>
      </c>
      <c r="E116" s="5" t="s">
        <v>17</v>
      </c>
      <c r="F116" s="5" t="s">
        <v>151</v>
      </c>
      <c r="G116" s="5" t="s">
        <v>152</v>
      </c>
      <c r="H116" s="6">
        <v>43559.50040509259</v>
      </c>
      <c r="I116" s="6">
        <v>43559.64706018518</v>
      </c>
      <c r="J116" s="5">
        <v>1555.8</v>
      </c>
      <c r="K116" s="5">
        <v>0</v>
      </c>
      <c r="L116" s="5">
        <v>0</v>
      </c>
      <c r="M116" s="5">
        <v>0</v>
      </c>
      <c r="N116" s="5">
        <v>0</v>
      </c>
      <c r="O116" s="5">
        <v>1555.8</v>
      </c>
    </row>
    <row r="117" spans="1:15" ht="24.75" customHeight="1">
      <c r="A117" s="3" t="s">
        <v>1678</v>
      </c>
      <c r="B117" s="3" t="s">
        <v>1679</v>
      </c>
      <c r="C117" s="3" t="s">
        <v>18</v>
      </c>
      <c r="D117" s="3" t="s">
        <v>19</v>
      </c>
      <c r="E117" s="3" t="s">
        <v>17</v>
      </c>
      <c r="F117" s="3" t="s">
        <v>1017</v>
      </c>
      <c r="G117" s="3" t="s">
        <v>1018</v>
      </c>
      <c r="H117" s="4">
        <v>43559.527291666665</v>
      </c>
      <c r="I117" s="4">
        <v>43559.64505787037</v>
      </c>
      <c r="J117" s="3">
        <v>115600</v>
      </c>
      <c r="K117" s="3">
        <v>17340</v>
      </c>
      <c r="L117" s="3">
        <v>0</v>
      </c>
      <c r="M117" s="3">
        <v>18669</v>
      </c>
      <c r="N117" s="3">
        <v>0</v>
      </c>
      <c r="O117" s="3">
        <v>116929</v>
      </c>
    </row>
    <row r="118" spans="1:15" ht="24.75" customHeight="1">
      <c r="A118" s="5" t="s">
        <v>1680</v>
      </c>
      <c r="B118" s="5" t="s">
        <v>1681</v>
      </c>
      <c r="C118" s="5" t="s">
        <v>15</v>
      </c>
      <c r="D118" s="5" t="s">
        <v>19</v>
      </c>
      <c r="E118" s="5" t="s">
        <v>17</v>
      </c>
      <c r="F118" s="5" t="s">
        <v>28</v>
      </c>
      <c r="G118" s="5" t="s">
        <v>29</v>
      </c>
      <c r="H118" s="6">
        <v>43559.6427662037</v>
      </c>
      <c r="I118" s="6">
        <v>43559.655960648146</v>
      </c>
      <c r="J118" s="5">
        <v>1472594</v>
      </c>
      <c r="K118" s="5">
        <v>0</v>
      </c>
      <c r="L118" s="5">
        <v>0</v>
      </c>
      <c r="M118" s="5">
        <v>0</v>
      </c>
      <c r="N118" s="5">
        <v>0</v>
      </c>
      <c r="O118" s="5">
        <v>1472594</v>
      </c>
    </row>
    <row r="119" spans="1:15" ht="24.75" customHeight="1">
      <c r="A119" s="3" t="s">
        <v>1682</v>
      </c>
      <c r="B119" s="3" t="s">
        <v>1683</v>
      </c>
      <c r="C119" s="3" t="s">
        <v>18</v>
      </c>
      <c r="D119" s="3" t="s">
        <v>19</v>
      </c>
      <c r="E119" s="3" t="s">
        <v>17</v>
      </c>
      <c r="F119" s="3" t="s">
        <v>461</v>
      </c>
      <c r="G119" s="3" t="s">
        <v>462</v>
      </c>
      <c r="H119" s="4">
        <v>43559.727789351855</v>
      </c>
      <c r="I119" s="4">
        <v>43563.438043981485</v>
      </c>
      <c r="J119" s="3">
        <v>8</v>
      </c>
      <c r="K119" s="3">
        <v>0</v>
      </c>
      <c r="L119" s="3">
        <v>0</v>
      </c>
      <c r="M119" s="3">
        <v>0</v>
      </c>
      <c r="N119" s="3">
        <v>0</v>
      </c>
      <c r="O119" s="3">
        <v>8</v>
      </c>
    </row>
    <row r="120" spans="1:15" ht="24.75" customHeight="1">
      <c r="A120" s="5" t="s">
        <v>1684</v>
      </c>
      <c r="B120" s="5" t="s">
        <v>1685</v>
      </c>
      <c r="C120" s="5" t="s">
        <v>15</v>
      </c>
      <c r="D120" s="5" t="s">
        <v>34</v>
      </c>
      <c r="E120" s="5" t="s">
        <v>17</v>
      </c>
      <c r="F120" s="5" t="s">
        <v>1686</v>
      </c>
      <c r="G120" s="5" t="s">
        <v>1687</v>
      </c>
      <c r="H120" s="6">
        <v>43560.46623842593</v>
      </c>
      <c r="I120" s="6">
        <v>43560.480474537035</v>
      </c>
      <c r="J120" s="5">
        <v>6973333</v>
      </c>
      <c r="K120" s="5">
        <v>0</v>
      </c>
      <c r="L120" s="5">
        <v>0</v>
      </c>
      <c r="M120" s="5">
        <v>0</v>
      </c>
      <c r="N120" s="5">
        <v>0</v>
      </c>
      <c r="O120" s="5">
        <v>6973333</v>
      </c>
    </row>
    <row r="121" spans="1:15" ht="24.75" customHeight="1">
      <c r="A121" s="3" t="s">
        <v>1688</v>
      </c>
      <c r="B121" s="3" t="s">
        <v>1689</v>
      </c>
      <c r="C121" s="3" t="s">
        <v>18</v>
      </c>
      <c r="D121" s="3" t="s">
        <v>19</v>
      </c>
      <c r="E121" s="3" t="s">
        <v>17</v>
      </c>
      <c r="F121" s="3" t="s">
        <v>117</v>
      </c>
      <c r="G121" s="3" t="s">
        <v>118</v>
      </c>
      <c r="H121" s="4">
        <v>43560.4790625</v>
      </c>
      <c r="I121" s="4">
        <v>43565.45575231482</v>
      </c>
      <c r="J121" s="3">
        <v>7411.6</v>
      </c>
      <c r="K121" s="3">
        <v>0</v>
      </c>
      <c r="L121" s="3">
        <v>0</v>
      </c>
      <c r="M121" s="3">
        <v>1408.2</v>
      </c>
      <c r="N121" s="3">
        <v>0</v>
      </c>
      <c r="O121" s="3">
        <v>8819.8</v>
      </c>
    </row>
    <row r="122" spans="1:15" ht="24.75" customHeight="1">
      <c r="A122" s="5" t="s">
        <v>1690</v>
      </c>
      <c r="B122" s="5" t="s">
        <v>37</v>
      </c>
      <c r="C122" s="5" t="s">
        <v>18</v>
      </c>
      <c r="D122" s="5" t="s">
        <v>19</v>
      </c>
      <c r="E122" s="5" t="s">
        <v>17</v>
      </c>
      <c r="F122" s="5" t="s">
        <v>38</v>
      </c>
      <c r="G122" s="5" t="s">
        <v>39</v>
      </c>
      <c r="H122" s="6">
        <v>43563.89671296296</v>
      </c>
      <c r="I122" s="6">
        <v>43563.72935185185</v>
      </c>
      <c r="J122" s="5">
        <v>145464</v>
      </c>
      <c r="K122" s="5">
        <v>0</v>
      </c>
      <c r="L122" s="5">
        <v>0</v>
      </c>
      <c r="M122" s="5">
        <v>0</v>
      </c>
      <c r="N122" s="5">
        <v>0</v>
      </c>
      <c r="O122" s="5">
        <v>145464</v>
      </c>
    </row>
    <row r="123" spans="1:15" ht="24.75" customHeight="1">
      <c r="A123" s="3" t="s">
        <v>1691</v>
      </c>
      <c r="B123" s="3" t="s">
        <v>37</v>
      </c>
      <c r="C123" s="3" t="s">
        <v>18</v>
      </c>
      <c r="D123" s="3" t="s">
        <v>19</v>
      </c>
      <c r="E123" s="3" t="s">
        <v>17</v>
      </c>
      <c r="F123" s="3" t="s">
        <v>133</v>
      </c>
      <c r="G123" s="3" t="s">
        <v>134</v>
      </c>
      <c r="H123" s="4">
        <v>43564.59916666667</v>
      </c>
      <c r="I123" s="4">
        <v>43564.43179398148</v>
      </c>
      <c r="J123" s="3">
        <v>51692</v>
      </c>
      <c r="K123" s="3">
        <v>0</v>
      </c>
      <c r="L123" s="3">
        <v>0</v>
      </c>
      <c r="M123" s="3">
        <v>0</v>
      </c>
      <c r="N123" s="3">
        <v>0</v>
      </c>
      <c r="O123" s="3">
        <v>51692</v>
      </c>
    </row>
    <row r="124" spans="1:15" ht="24.75" customHeight="1">
      <c r="A124" s="5" t="s">
        <v>1692</v>
      </c>
      <c r="B124" s="5" t="s">
        <v>37</v>
      </c>
      <c r="C124" s="5" t="s">
        <v>18</v>
      </c>
      <c r="D124" s="5" t="s">
        <v>19</v>
      </c>
      <c r="E124" s="5" t="s">
        <v>17</v>
      </c>
      <c r="F124" s="5" t="s">
        <v>38</v>
      </c>
      <c r="G124" s="5" t="s">
        <v>39</v>
      </c>
      <c r="H124" s="6">
        <v>43564.605046296296</v>
      </c>
      <c r="I124" s="6">
        <v>43564.43767361111</v>
      </c>
      <c r="J124" s="5">
        <v>61552</v>
      </c>
      <c r="K124" s="5">
        <v>0</v>
      </c>
      <c r="L124" s="5">
        <v>0</v>
      </c>
      <c r="M124" s="5">
        <v>0</v>
      </c>
      <c r="N124" s="5">
        <v>0</v>
      </c>
      <c r="O124" s="5">
        <v>61552</v>
      </c>
    </row>
    <row r="125" spans="1:15" ht="24.75" customHeight="1">
      <c r="A125" s="3" t="s">
        <v>1693</v>
      </c>
      <c r="B125" s="3" t="s">
        <v>37</v>
      </c>
      <c r="C125" s="3" t="s">
        <v>18</v>
      </c>
      <c r="D125" s="3" t="s">
        <v>19</v>
      </c>
      <c r="E125" s="3" t="s">
        <v>17</v>
      </c>
      <c r="F125" s="3" t="s">
        <v>38</v>
      </c>
      <c r="G125" s="3" t="s">
        <v>39</v>
      </c>
      <c r="H125" s="4">
        <v>43564.659224537034</v>
      </c>
      <c r="I125" s="4">
        <v>43564.49185185185</v>
      </c>
      <c r="J125" s="3">
        <v>131584</v>
      </c>
      <c r="K125" s="3">
        <v>0</v>
      </c>
      <c r="L125" s="3">
        <v>0</v>
      </c>
      <c r="M125" s="3">
        <v>0</v>
      </c>
      <c r="N125" s="3">
        <v>0</v>
      </c>
      <c r="O125" s="3">
        <v>131584</v>
      </c>
    </row>
    <row r="126" spans="1:15" ht="24.75" customHeight="1">
      <c r="A126" s="5" t="s">
        <v>1694</v>
      </c>
      <c r="B126" s="5" t="s">
        <v>37</v>
      </c>
      <c r="C126" s="5" t="s">
        <v>18</v>
      </c>
      <c r="D126" s="5" t="s">
        <v>19</v>
      </c>
      <c r="E126" s="5" t="s">
        <v>17</v>
      </c>
      <c r="F126" s="5" t="s">
        <v>38</v>
      </c>
      <c r="G126" s="5" t="s">
        <v>39</v>
      </c>
      <c r="H126" s="6">
        <v>43564.66341435185</v>
      </c>
      <c r="I126" s="6">
        <v>43564.496041666665</v>
      </c>
      <c r="J126" s="5">
        <v>256004</v>
      </c>
      <c r="K126" s="5">
        <v>0</v>
      </c>
      <c r="L126" s="5">
        <v>0</v>
      </c>
      <c r="M126" s="5">
        <v>0</v>
      </c>
      <c r="N126" s="5">
        <v>0</v>
      </c>
      <c r="O126" s="5">
        <v>256004</v>
      </c>
    </row>
    <row r="127" spans="1:15" ht="24.75" customHeight="1">
      <c r="A127" s="3" t="s">
        <v>1695</v>
      </c>
      <c r="B127" s="3" t="s">
        <v>1696</v>
      </c>
      <c r="C127" s="3" t="s">
        <v>18</v>
      </c>
      <c r="D127" s="3" t="s">
        <v>19</v>
      </c>
      <c r="E127" s="3" t="s">
        <v>17</v>
      </c>
      <c r="F127" s="3" t="s">
        <v>1697</v>
      </c>
      <c r="G127" s="3" t="s">
        <v>1698</v>
      </c>
      <c r="H127" s="4">
        <v>43564.67256944445</v>
      </c>
      <c r="I127" s="4">
        <v>43566.4372337963</v>
      </c>
      <c r="J127" s="3">
        <v>58465</v>
      </c>
      <c r="K127" s="3">
        <v>1753.95</v>
      </c>
      <c r="L127" s="3">
        <v>0</v>
      </c>
      <c r="M127" s="3">
        <v>10775.1</v>
      </c>
      <c r="N127" s="3">
        <v>0</v>
      </c>
      <c r="O127" s="3">
        <v>67486.15</v>
      </c>
    </row>
    <row r="128" spans="1:15" ht="24.75" customHeight="1">
      <c r="A128" s="5" t="s">
        <v>1699</v>
      </c>
      <c r="B128" s="5" t="s">
        <v>1700</v>
      </c>
      <c r="C128" s="5" t="s">
        <v>18</v>
      </c>
      <c r="D128" s="5" t="s">
        <v>19</v>
      </c>
      <c r="E128" s="5" t="s">
        <v>17</v>
      </c>
      <c r="F128" s="5" t="s">
        <v>141</v>
      </c>
      <c r="G128" s="5" t="s">
        <v>142</v>
      </c>
      <c r="H128" s="6">
        <v>43565.410844907405</v>
      </c>
      <c r="I128" s="6">
        <v>43565.64423611111</v>
      </c>
      <c r="J128" s="5">
        <v>150</v>
      </c>
      <c r="K128" s="5">
        <v>0</v>
      </c>
      <c r="L128" s="5">
        <v>0</v>
      </c>
      <c r="M128" s="5">
        <v>28.5</v>
      </c>
      <c r="N128" s="5">
        <v>0</v>
      </c>
      <c r="O128" s="5">
        <v>178.5</v>
      </c>
    </row>
    <row r="129" spans="1:15" ht="24.75" customHeight="1">
      <c r="A129" s="3" t="s">
        <v>1701</v>
      </c>
      <c r="B129" s="3" t="s">
        <v>1702</v>
      </c>
      <c r="C129" s="3" t="s">
        <v>18</v>
      </c>
      <c r="D129" s="3" t="s">
        <v>19</v>
      </c>
      <c r="E129" s="3" t="s">
        <v>17</v>
      </c>
      <c r="F129" s="3" t="s">
        <v>271</v>
      </c>
      <c r="G129" s="3" t="s">
        <v>272</v>
      </c>
      <c r="H129" s="4">
        <v>43565.41324074074</v>
      </c>
      <c r="I129" s="4">
        <v>43565.6446875</v>
      </c>
      <c r="J129" s="3">
        <v>114795</v>
      </c>
      <c r="K129" s="3">
        <v>1148</v>
      </c>
      <c r="L129" s="3">
        <v>0</v>
      </c>
      <c r="M129" s="3">
        <v>21593</v>
      </c>
      <c r="N129" s="3">
        <v>0</v>
      </c>
      <c r="O129" s="3">
        <v>135240</v>
      </c>
    </row>
    <row r="130" spans="1:15" ht="24.75" customHeight="1">
      <c r="A130" s="5" t="s">
        <v>1703</v>
      </c>
      <c r="B130" s="5" t="s">
        <v>1704</v>
      </c>
      <c r="C130" s="5" t="s">
        <v>18</v>
      </c>
      <c r="D130" s="5" t="s">
        <v>19</v>
      </c>
      <c r="E130" s="5" t="s">
        <v>17</v>
      </c>
      <c r="F130" s="5" t="s">
        <v>141</v>
      </c>
      <c r="G130" s="5" t="s">
        <v>142</v>
      </c>
      <c r="H130" s="6">
        <v>43565.424780092595</v>
      </c>
      <c r="I130" s="6">
        <v>43565.64543981481</v>
      </c>
      <c r="J130" s="5">
        <v>85</v>
      </c>
      <c r="K130" s="5">
        <v>0</v>
      </c>
      <c r="L130" s="5">
        <v>0</v>
      </c>
      <c r="M130" s="5">
        <v>16.15</v>
      </c>
      <c r="N130" s="5">
        <v>0</v>
      </c>
      <c r="O130" s="5">
        <v>101.15</v>
      </c>
    </row>
    <row r="131" spans="1:15" ht="24.75" customHeight="1">
      <c r="A131" s="3" t="s">
        <v>1705</v>
      </c>
      <c r="B131" s="3" t="s">
        <v>1706</v>
      </c>
      <c r="C131" s="3" t="s">
        <v>15</v>
      </c>
      <c r="D131" s="3" t="s">
        <v>19</v>
      </c>
      <c r="E131" s="3" t="s">
        <v>17</v>
      </c>
      <c r="F131" s="3" t="s">
        <v>185</v>
      </c>
      <c r="G131" s="3" t="s">
        <v>186</v>
      </c>
      <c r="H131" s="4">
        <v>43565.50792824074</v>
      </c>
      <c r="I131" s="4">
        <v>43573.41846064815</v>
      </c>
      <c r="J131" s="3">
        <v>15.06</v>
      </c>
      <c r="K131" s="3">
        <v>0</v>
      </c>
      <c r="L131" s="3">
        <v>0</v>
      </c>
      <c r="M131" s="3">
        <v>2.8614</v>
      </c>
      <c r="N131" s="3">
        <v>0</v>
      </c>
      <c r="O131" s="3">
        <v>17.9214</v>
      </c>
    </row>
    <row r="132" spans="1:15" ht="24.75" customHeight="1">
      <c r="A132" s="5" t="s">
        <v>1707</v>
      </c>
      <c r="B132" s="5" t="s">
        <v>1585</v>
      </c>
      <c r="C132" s="5" t="s">
        <v>18</v>
      </c>
      <c r="D132" s="5" t="s">
        <v>25</v>
      </c>
      <c r="E132" s="5" t="s">
        <v>17</v>
      </c>
      <c r="F132" s="5" t="s">
        <v>1653</v>
      </c>
      <c r="G132" s="5" t="s">
        <v>1654</v>
      </c>
      <c r="H132" s="6">
        <v>43565.55368055555</v>
      </c>
      <c r="I132" s="5"/>
      <c r="J132" s="5">
        <v>150000</v>
      </c>
      <c r="K132" s="5">
        <v>0</v>
      </c>
      <c r="L132" s="5">
        <v>0</v>
      </c>
      <c r="M132" s="5">
        <v>0</v>
      </c>
      <c r="N132" s="5">
        <v>0</v>
      </c>
      <c r="O132" s="5">
        <v>150000</v>
      </c>
    </row>
    <row r="133" spans="1:15" ht="24.75" customHeight="1">
      <c r="A133" s="3" t="s">
        <v>1708</v>
      </c>
      <c r="B133" s="3" t="s">
        <v>1696</v>
      </c>
      <c r="C133" s="3" t="s">
        <v>18</v>
      </c>
      <c r="D133" s="3" t="s">
        <v>25</v>
      </c>
      <c r="E133" s="3" t="s">
        <v>17</v>
      </c>
      <c r="F133" s="3" t="s">
        <v>1697</v>
      </c>
      <c r="G133" s="3" t="s">
        <v>1698</v>
      </c>
      <c r="H133" s="4">
        <v>43565.55568287037</v>
      </c>
      <c r="I133" s="3"/>
      <c r="J133" s="3">
        <v>62065</v>
      </c>
      <c r="K133" s="3">
        <v>1861.95</v>
      </c>
      <c r="L133" s="3">
        <v>0</v>
      </c>
      <c r="M133" s="3">
        <v>11438.5795</v>
      </c>
      <c r="N133" s="3">
        <v>0</v>
      </c>
      <c r="O133" s="3">
        <v>71641.6295</v>
      </c>
    </row>
    <row r="134" spans="1:15" ht="24.75" customHeight="1">
      <c r="A134" s="5" t="s">
        <v>1709</v>
      </c>
      <c r="B134" s="5" t="s">
        <v>1710</v>
      </c>
      <c r="C134" s="5" t="s">
        <v>18</v>
      </c>
      <c r="D134" s="5" t="s">
        <v>19</v>
      </c>
      <c r="E134" s="5" t="s">
        <v>17</v>
      </c>
      <c r="F134" s="5" t="s">
        <v>1653</v>
      </c>
      <c r="G134" s="5" t="s">
        <v>1654</v>
      </c>
      <c r="H134" s="6">
        <v>43566.426087962966</v>
      </c>
      <c r="I134" s="6">
        <v>43566.640023148146</v>
      </c>
      <c r="J134" s="5">
        <v>179988</v>
      </c>
      <c r="K134" s="5">
        <v>0</v>
      </c>
      <c r="L134" s="5">
        <v>0</v>
      </c>
      <c r="M134" s="5">
        <v>0</v>
      </c>
      <c r="N134" s="5">
        <v>0</v>
      </c>
      <c r="O134" s="5">
        <v>179988</v>
      </c>
    </row>
    <row r="135" spans="1:15" ht="24.75" customHeight="1">
      <c r="A135" s="3" t="s">
        <v>1711</v>
      </c>
      <c r="B135" s="3" t="s">
        <v>1623</v>
      </c>
      <c r="C135" s="3" t="s">
        <v>18</v>
      </c>
      <c r="D135" s="3" t="s">
        <v>25</v>
      </c>
      <c r="E135" s="3" t="s">
        <v>17</v>
      </c>
      <c r="F135" s="3" t="s">
        <v>1697</v>
      </c>
      <c r="G135" s="3" t="s">
        <v>1698</v>
      </c>
      <c r="H135" s="4">
        <v>43566.43467592593</v>
      </c>
      <c r="I135" s="3"/>
      <c r="J135" s="3">
        <v>62100</v>
      </c>
      <c r="K135" s="3">
        <v>1863</v>
      </c>
      <c r="L135" s="3">
        <v>0</v>
      </c>
      <c r="M135" s="3">
        <v>11445.03</v>
      </c>
      <c r="N135" s="3">
        <v>0</v>
      </c>
      <c r="O135" s="3">
        <v>71682.03</v>
      </c>
    </row>
    <row r="136" spans="1:15" ht="24.75" customHeight="1">
      <c r="A136" s="5" t="s">
        <v>1712</v>
      </c>
      <c r="B136" s="5" t="s">
        <v>1713</v>
      </c>
      <c r="C136" s="5" t="s">
        <v>18</v>
      </c>
      <c r="D136" s="5" t="s">
        <v>19</v>
      </c>
      <c r="E136" s="5" t="s">
        <v>17</v>
      </c>
      <c r="F136" s="5" t="s">
        <v>1017</v>
      </c>
      <c r="G136" s="5" t="s">
        <v>1018</v>
      </c>
      <c r="H136" s="6">
        <v>43566.72084490741</v>
      </c>
      <c r="I136" s="6">
        <v>43567.50310185185</v>
      </c>
      <c r="J136" s="5">
        <v>124950</v>
      </c>
      <c r="K136" s="5">
        <v>18743</v>
      </c>
      <c r="L136" s="5">
        <v>0</v>
      </c>
      <c r="M136" s="5">
        <v>20179</v>
      </c>
      <c r="N136" s="5">
        <v>0</v>
      </c>
      <c r="O136" s="5">
        <v>126386</v>
      </c>
    </row>
    <row r="137" spans="1:15" ht="24.75" customHeight="1">
      <c r="A137" s="3" t="s">
        <v>1714</v>
      </c>
      <c r="B137" s="3" t="s">
        <v>37</v>
      </c>
      <c r="C137" s="3" t="s">
        <v>18</v>
      </c>
      <c r="D137" s="3" t="s">
        <v>16</v>
      </c>
      <c r="E137" s="3" t="s">
        <v>17</v>
      </c>
      <c r="F137" s="3" t="s">
        <v>38</v>
      </c>
      <c r="G137" s="3" t="s">
        <v>39</v>
      </c>
      <c r="H137" s="4">
        <v>43566.813414351855</v>
      </c>
      <c r="I137" s="4">
        <v>43566.64601851852</v>
      </c>
      <c r="J137" s="3">
        <v>169676</v>
      </c>
      <c r="K137" s="3">
        <v>0</v>
      </c>
      <c r="L137" s="3">
        <v>0</v>
      </c>
      <c r="M137" s="3">
        <v>0</v>
      </c>
      <c r="N137" s="3">
        <v>0</v>
      </c>
      <c r="O137" s="3">
        <v>169676</v>
      </c>
    </row>
    <row r="138" spans="1:15" ht="24.75" customHeight="1">
      <c r="A138" s="5" t="s">
        <v>1715</v>
      </c>
      <c r="B138" s="5" t="s">
        <v>37</v>
      </c>
      <c r="C138" s="5" t="s">
        <v>18</v>
      </c>
      <c r="D138" s="5" t="s">
        <v>19</v>
      </c>
      <c r="E138" s="5" t="s">
        <v>17</v>
      </c>
      <c r="F138" s="5" t="s">
        <v>38</v>
      </c>
      <c r="G138" s="5" t="s">
        <v>39</v>
      </c>
      <c r="H138" s="6">
        <v>43567.55505787037</v>
      </c>
      <c r="I138" s="6">
        <v>43567.387650462966</v>
      </c>
      <c r="J138" s="5">
        <v>236276</v>
      </c>
      <c r="K138" s="5">
        <v>0</v>
      </c>
      <c r="L138" s="5">
        <v>0</v>
      </c>
      <c r="M138" s="5">
        <v>0</v>
      </c>
      <c r="N138" s="5">
        <v>0</v>
      </c>
      <c r="O138" s="5">
        <v>236276</v>
      </c>
    </row>
    <row r="139" spans="1:15" ht="24.75" customHeight="1">
      <c r="A139" s="3" t="s">
        <v>1716</v>
      </c>
      <c r="B139" s="3" t="s">
        <v>1717</v>
      </c>
      <c r="C139" s="3" t="s">
        <v>18</v>
      </c>
      <c r="D139" s="3" t="s">
        <v>19</v>
      </c>
      <c r="E139" s="3" t="s">
        <v>17</v>
      </c>
      <c r="F139" s="3" t="s">
        <v>40</v>
      </c>
      <c r="G139" s="3" t="s">
        <v>41</v>
      </c>
      <c r="H139" s="4">
        <v>43567.689930555556</v>
      </c>
      <c r="I139" s="4">
        <v>43570.75277777778</v>
      </c>
      <c r="J139" s="3">
        <v>1239640</v>
      </c>
      <c r="K139" s="3">
        <v>26032</v>
      </c>
      <c r="L139" s="3">
        <v>0</v>
      </c>
      <c r="M139" s="3">
        <v>0</v>
      </c>
      <c r="N139" s="3">
        <v>0</v>
      </c>
      <c r="O139" s="3">
        <v>1213608</v>
      </c>
    </row>
    <row r="140" spans="1:15" ht="24.75" customHeight="1">
      <c r="A140" s="5" t="s">
        <v>1718</v>
      </c>
      <c r="B140" s="5" t="s">
        <v>1719</v>
      </c>
      <c r="C140" s="5" t="s">
        <v>18</v>
      </c>
      <c r="D140" s="5" t="s">
        <v>19</v>
      </c>
      <c r="E140" s="5" t="s">
        <v>17</v>
      </c>
      <c r="F140" s="5" t="s">
        <v>40</v>
      </c>
      <c r="G140" s="5" t="s">
        <v>41</v>
      </c>
      <c r="H140" s="6">
        <v>43567.69986111111</v>
      </c>
      <c r="I140" s="6">
        <v>43570.75204861111</v>
      </c>
      <c r="J140" s="5">
        <v>851880</v>
      </c>
      <c r="K140" s="5">
        <v>17889</v>
      </c>
      <c r="L140" s="5">
        <v>0</v>
      </c>
      <c r="M140" s="5">
        <v>0</v>
      </c>
      <c r="N140" s="5">
        <v>0</v>
      </c>
      <c r="O140" s="5">
        <v>833991</v>
      </c>
    </row>
    <row r="141" spans="1:15" ht="24.75" customHeight="1">
      <c r="A141" s="3" t="s">
        <v>1720</v>
      </c>
      <c r="B141" s="3" t="s">
        <v>1721</v>
      </c>
      <c r="C141" s="3" t="s">
        <v>18</v>
      </c>
      <c r="D141" s="3" t="s">
        <v>19</v>
      </c>
      <c r="E141" s="3" t="s">
        <v>17</v>
      </c>
      <c r="F141" s="3" t="s">
        <v>247</v>
      </c>
      <c r="G141" s="3" t="s">
        <v>248</v>
      </c>
      <c r="H141" s="4">
        <v>43570.52643518519</v>
      </c>
      <c r="I141" s="4">
        <v>43570.751284722224</v>
      </c>
      <c r="J141" s="3">
        <v>177500</v>
      </c>
      <c r="K141" s="3">
        <v>3550</v>
      </c>
      <c r="L141" s="3">
        <v>0</v>
      </c>
      <c r="M141" s="3">
        <v>33051</v>
      </c>
      <c r="N141" s="3">
        <v>0</v>
      </c>
      <c r="O141" s="3">
        <v>207001</v>
      </c>
    </row>
    <row r="142" spans="1:15" ht="24.75" customHeight="1">
      <c r="A142" s="5" t="s">
        <v>1722</v>
      </c>
      <c r="B142" s="5" t="s">
        <v>1723</v>
      </c>
      <c r="C142" s="5" t="s">
        <v>18</v>
      </c>
      <c r="D142" s="5" t="s">
        <v>19</v>
      </c>
      <c r="E142" s="5" t="s">
        <v>17</v>
      </c>
      <c r="F142" s="5" t="s">
        <v>151</v>
      </c>
      <c r="G142" s="5" t="s">
        <v>152</v>
      </c>
      <c r="H142" s="6">
        <v>43571.39861111111</v>
      </c>
      <c r="I142" s="6">
        <v>43571.52128472222</v>
      </c>
      <c r="J142" s="5">
        <v>3125</v>
      </c>
      <c r="K142" s="5">
        <v>0</v>
      </c>
      <c r="L142" s="5">
        <v>0</v>
      </c>
      <c r="M142" s="5">
        <v>0</v>
      </c>
      <c r="N142" s="5">
        <v>0</v>
      </c>
      <c r="O142" s="5">
        <v>3125</v>
      </c>
    </row>
    <row r="143" spans="1:15" ht="24.75" customHeight="1">
      <c r="A143" s="3" t="s">
        <v>1724</v>
      </c>
      <c r="B143" s="3" t="s">
        <v>1725</v>
      </c>
      <c r="C143" s="3" t="s">
        <v>18</v>
      </c>
      <c r="D143" s="3" t="s">
        <v>19</v>
      </c>
      <c r="E143" s="3" t="s">
        <v>17</v>
      </c>
      <c r="F143" s="3" t="s">
        <v>151</v>
      </c>
      <c r="G143" s="3" t="s">
        <v>152</v>
      </c>
      <c r="H143" s="4">
        <v>43571.416446759256</v>
      </c>
      <c r="I143" s="4">
        <v>43571.519166666665</v>
      </c>
      <c r="J143" s="3">
        <v>20</v>
      </c>
      <c r="K143" s="3">
        <v>0</v>
      </c>
      <c r="L143" s="3">
        <v>0</v>
      </c>
      <c r="M143" s="3">
        <v>3.8</v>
      </c>
      <c r="N143" s="3">
        <v>0</v>
      </c>
      <c r="O143" s="3">
        <v>23.8</v>
      </c>
    </row>
    <row r="144" spans="1:15" ht="24.75" customHeight="1">
      <c r="A144" s="5" t="s">
        <v>1726</v>
      </c>
      <c r="B144" s="5" t="s">
        <v>1727</v>
      </c>
      <c r="C144" s="5" t="s">
        <v>18</v>
      </c>
      <c r="D144" s="5" t="s">
        <v>19</v>
      </c>
      <c r="E144" s="5" t="s">
        <v>17</v>
      </c>
      <c r="F144" s="5" t="s">
        <v>165</v>
      </c>
      <c r="G144" s="5" t="s">
        <v>166</v>
      </c>
      <c r="H144" s="6">
        <v>43571.63383101852</v>
      </c>
      <c r="I144" s="6">
        <v>43571.703101851854</v>
      </c>
      <c r="J144" s="5">
        <v>5284</v>
      </c>
      <c r="K144" s="5">
        <v>0</v>
      </c>
      <c r="L144" s="5">
        <v>0</v>
      </c>
      <c r="M144" s="5">
        <v>0</v>
      </c>
      <c r="N144" s="5">
        <v>0</v>
      </c>
      <c r="O144" s="5">
        <v>5284</v>
      </c>
    </row>
    <row r="145" spans="1:15" ht="24.75" customHeight="1">
      <c r="A145" s="3" t="s">
        <v>1728</v>
      </c>
      <c r="B145" s="3" t="s">
        <v>1729</v>
      </c>
      <c r="C145" s="3" t="s">
        <v>18</v>
      </c>
      <c r="D145" s="3" t="s">
        <v>19</v>
      </c>
      <c r="E145" s="3" t="s">
        <v>17</v>
      </c>
      <c r="F145" s="3" t="s">
        <v>165</v>
      </c>
      <c r="G145" s="3" t="s">
        <v>166</v>
      </c>
      <c r="H145" s="4">
        <v>43571.63892361111</v>
      </c>
      <c r="I145" s="4">
        <v>43571.70196759259</v>
      </c>
      <c r="J145" s="3">
        <v>18</v>
      </c>
      <c r="K145" s="3">
        <v>0</v>
      </c>
      <c r="L145" s="3">
        <v>0</v>
      </c>
      <c r="M145" s="3">
        <v>3.42</v>
      </c>
      <c r="N145" s="3">
        <v>0</v>
      </c>
      <c r="O145" s="3">
        <v>21.42</v>
      </c>
    </row>
    <row r="146" spans="1:15" ht="24.75" customHeight="1">
      <c r="A146" s="5" t="s">
        <v>1730</v>
      </c>
      <c r="B146" s="5" t="s">
        <v>1731</v>
      </c>
      <c r="C146" s="5" t="s">
        <v>18</v>
      </c>
      <c r="D146" s="5" t="s">
        <v>19</v>
      </c>
      <c r="E146" s="5" t="s">
        <v>17</v>
      </c>
      <c r="F146" s="5" t="s">
        <v>1017</v>
      </c>
      <c r="G146" s="5" t="s">
        <v>1018</v>
      </c>
      <c r="H146" s="6">
        <v>43572.63778935185</v>
      </c>
      <c r="I146" s="6">
        <v>43573.5584375</v>
      </c>
      <c r="J146" s="5">
        <v>86700</v>
      </c>
      <c r="K146" s="5">
        <v>13005</v>
      </c>
      <c r="L146" s="5">
        <v>0</v>
      </c>
      <c r="M146" s="5">
        <v>14002</v>
      </c>
      <c r="N146" s="5">
        <v>0</v>
      </c>
      <c r="O146" s="5">
        <v>87697</v>
      </c>
    </row>
    <row r="147" spans="1:15" ht="24.75" customHeight="1">
      <c r="A147" s="3" t="s">
        <v>1732</v>
      </c>
      <c r="B147" s="3" t="s">
        <v>1733</v>
      </c>
      <c r="C147" s="3" t="s">
        <v>18</v>
      </c>
      <c r="D147" s="3" t="s">
        <v>34</v>
      </c>
      <c r="E147" s="3" t="s">
        <v>17</v>
      </c>
      <c r="F147" s="3" t="s">
        <v>52</v>
      </c>
      <c r="G147" s="3" t="s">
        <v>53</v>
      </c>
      <c r="H147" s="4">
        <v>43573.48232638889</v>
      </c>
      <c r="I147" s="4">
        <v>43573.55886574074</v>
      </c>
      <c r="J147" s="3">
        <v>2858736</v>
      </c>
      <c r="K147" s="3">
        <v>285874</v>
      </c>
      <c r="L147" s="3">
        <v>0</v>
      </c>
      <c r="M147" s="3">
        <v>488844</v>
      </c>
      <c r="N147" s="3">
        <v>0</v>
      </c>
      <c r="O147" s="3">
        <v>3061706</v>
      </c>
    </row>
    <row r="148" spans="1:15" ht="24.75" customHeight="1">
      <c r="A148" s="5" t="s">
        <v>1734</v>
      </c>
      <c r="B148" s="5" t="s">
        <v>1735</v>
      </c>
      <c r="C148" s="5" t="s">
        <v>18</v>
      </c>
      <c r="D148" s="5" t="s">
        <v>19</v>
      </c>
      <c r="E148" s="5" t="s">
        <v>17</v>
      </c>
      <c r="F148" s="5" t="s">
        <v>1017</v>
      </c>
      <c r="G148" s="5" t="s">
        <v>1018</v>
      </c>
      <c r="H148" s="6">
        <v>43573.48725694444</v>
      </c>
      <c r="I148" s="6">
        <v>43573.558703703704</v>
      </c>
      <c r="J148" s="5">
        <v>1615000</v>
      </c>
      <c r="K148" s="5">
        <v>290700</v>
      </c>
      <c r="L148" s="5">
        <v>0</v>
      </c>
      <c r="M148" s="5">
        <v>251617</v>
      </c>
      <c r="N148" s="5">
        <v>0</v>
      </c>
      <c r="O148" s="5">
        <v>1575917</v>
      </c>
    </row>
    <row r="149" spans="1:15" ht="24.75" customHeight="1">
      <c r="A149" s="3" t="s">
        <v>1736</v>
      </c>
      <c r="B149" s="3" t="s">
        <v>1737</v>
      </c>
      <c r="C149" s="3" t="s">
        <v>18</v>
      </c>
      <c r="D149" s="3" t="s">
        <v>19</v>
      </c>
      <c r="E149" s="3" t="s">
        <v>17</v>
      </c>
      <c r="F149" s="3" t="s">
        <v>151</v>
      </c>
      <c r="G149" s="3" t="s">
        <v>152</v>
      </c>
      <c r="H149" s="4">
        <v>43573.510925925926</v>
      </c>
      <c r="I149" s="4">
        <v>43573.558217592596</v>
      </c>
      <c r="J149" s="3">
        <v>2370</v>
      </c>
      <c r="K149" s="3">
        <v>0</v>
      </c>
      <c r="L149" s="3">
        <v>0</v>
      </c>
      <c r="M149" s="3">
        <v>0</v>
      </c>
      <c r="N149" s="3">
        <v>0</v>
      </c>
      <c r="O149" s="3">
        <v>2370</v>
      </c>
    </row>
    <row r="150" spans="1:15" ht="24.75" customHeight="1">
      <c r="A150" s="5" t="s">
        <v>1738</v>
      </c>
      <c r="B150" s="5" t="s">
        <v>1739</v>
      </c>
      <c r="C150" s="5" t="s">
        <v>18</v>
      </c>
      <c r="D150" s="5" t="s">
        <v>19</v>
      </c>
      <c r="E150" s="5" t="s">
        <v>17</v>
      </c>
      <c r="F150" s="5" t="s">
        <v>151</v>
      </c>
      <c r="G150" s="5" t="s">
        <v>152</v>
      </c>
      <c r="H150" s="6">
        <v>43573.51479166667</v>
      </c>
      <c r="I150" s="6">
        <v>43573.557962962965</v>
      </c>
      <c r="J150" s="5">
        <v>20</v>
      </c>
      <c r="K150" s="5">
        <v>0</v>
      </c>
      <c r="L150" s="5">
        <v>0</v>
      </c>
      <c r="M150" s="5">
        <v>3.8</v>
      </c>
      <c r="N150" s="5">
        <v>0</v>
      </c>
      <c r="O150" s="5">
        <v>23.8</v>
      </c>
    </row>
    <row r="151" spans="1:15" ht="24.75" customHeight="1">
      <c r="A151" s="3" t="s">
        <v>1740</v>
      </c>
      <c r="B151" s="3" t="s">
        <v>1741</v>
      </c>
      <c r="C151" s="3" t="s">
        <v>18</v>
      </c>
      <c r="D151" s="3" t="s">
        <v>19</v>
      </c>
      <c r="E151" s="3" t="s">
        <v>17</v>
      </c>
      <c r="F151" s="3" t="s">
        <v>229</v>
      </c>
      <c r="G151" s="3" t="s">
        <v>230</v>
      </c>
      <c r="H151" s="4">
        <v>43573.697488425925</v>
      </c>
      <c r="I151" s="4">
        <v>43573.70905092593</v>
      </c>
      <c r="J151" s="3">
        <v>148600</v>
      </c>
      <c r="K151" s="3">
        <v>7430</v>
      </c>
      <c r="L151" s="3">
        <v>0</v>
      </c>
      <c r="M151" s="3">
        <v>26822</v>
      </c>
      <c r="N151" s="3">
        <v>0</v>
      </c>
      <c r="O151" s="3">
        <v>167992</v>
      </c>
    </row>
    <row r="152" spans="1:15" ht="24.75" customHeight="1">
      <c r="A152" s="5" t="s">
        <v>1742</v>
      </c>
      <c r="B152" s="5" t="s">
        <v>1743</v>
      </c>
      <c r="C152" s="5" t="s">
        <v>18</v>
      </c>
      <c r="D152" s="5" t="s">
        <v>16</v>
      </c>
      <c r="E152" s="5" t="s">
        <v>17</v>
      </c>
      <c r="F152" s="5" t="s">
        <v>40</v>
      </c>
      <c r="G152" s="5" t="s">
        <v>41</v>
      </c>
      <c r="H152" s="6">
        <v>43573.7121875</v>
      </c>
      <c r="I152" s="6">
        <v>43578.41290509259</v>
      </c>
      <c r="J152" s="5">
        <v>95000</v>
      </c>
      <c r="K152" s="5">
        <v>0</v>
      </c>
      <c r="L152" s="5">
        <v>0</v>
      </c>
      <c r="M152" s="5">
        <v>0</v>
      </c>
      <c r="N152" s="5">
        <v>0</v>
      </c>
      <c r="O152" s="5">
        <v>95000</v>
      </c>
    </row>
    <row r="153" spans="1:15" ht="24.75" customHeight="1">
      <c r="A153" s="3" t="s">
        <v>1744</v>
      </c>
      <c r="B153" s="3" t="s">
        <v>1745</v>
      </c>
      <c r="C153" s="3" t="s">
        <v>18</v>
      </c>
      <c r="D153" s="3" t="s">
        <v>19</v>
      </c>
      <c r="E153" s="3" t="s">
        <v>17</v>
      </c>
      <c r="F153" s="3" t="s">
        <v>338</v>
      </c>
      <c r="G153" s="3" t="s">
        <v>339</v>
      </c>
      <c r="H153" s="4">
        <v>43578.42826388889</v>
      </c>
      <c r="I153" s="4">
        <v>43579.73502314815</v>
      </c>
      <c r="J153" s="3">
        <v>1724480</v>
      </c>
      <c r="K153" s="3">
        <v>34490</v>
      </c>
      <c r="L153" s="3">
        <v>0</v>
      </c>
      <c r="M153" s="3">
        <v>321098</v>
      </c>
      <c r="N153" s="3">
        <v>0</v>
      </c>
      <c r="O153" s="3">
        <v>2011088</v>
      </c>
    </row>
    <row r="154" spans="1:15" ht="24.75" customHeight="1">
      <c r="A154" s="5" t="s">
        <v>1746</v>
      </c>
      <c r="B154" s="5" t="s">
        <v>1747</v>
      </c>
      <c r="C154" s="5" t="s">
        <v>18</v>
      </c>
      <c r="D154" s="5" t="s">
        <v>19</v>
      </c>
      <c r="E154" s="5" t="s">
        <v>17</v>
      </c>
      <c r="F154" s="5" t="s">
        <v>52</v>
      </c>
      <c r="G154" s="5" t="s">
        <v>53</v>
      </c>
      <c r="H154" s="6">
        <v>43578.47019675926</v>
      </c>
      <c r="I154" s="6">
        <v>43578.58194444444</v>
      </c>
      <c r="J154" s="5">
        <v>2354020</v>
      </c>
      <c r="K154" s="5">
        <v>235402</v>
      </c>
      <c r="L154" s="5">
        <v>0</v>
      </c>
      <c r="M154" s="5">
        <v>402537</v>
      </c>
      <c r="N154" s="5">
        <v>0</v>
      </c>
      <c r="O154" s="5">
        <v>2521155</v>
      </c>
    </row>
    <row r="155" spans="1:15" ht="24.75" customHeight="1">
      <c r="A155" s="3" t="s">
        <v>1748</v>
      </c>
      <c r="B155" s="3" t="s">
        <v>1749</v>
      </c>
      <c r="C155" s="3" t="s">
        <v>15</v>
      </c>
      <c r="D155" s="3" t="s">
        <v>19</v>
      </c>
      <c r="E155" s="3" t="s">
        <v>17</v>
      </c>
      <c r="F155" s="3" t="s">
        <v>38</v>
      </c>
      <c r="G155" s="3" t="s">
        <v>39</v>
      </c>
      <c r="H155" s="4">
        <v>43578.62737268519</v>
      </c>
      <c r="I155" s="4">
        <v>43578.634375</v>
      </c>
      <c r="J155" s="3">
        <v>175500</v>
      </c>
      <c r="K155" s="3">
        <v>0</v>
      </c>
      <c r="L155" s="3">
        <v>0</v>
      </c>
      <c r="M155" s="3">
        <v>0</v>
      </c>
      <c r="N155" s="3">
        <v>0</v>
      </c>
      <c r="O155" s="3">
        <v>175500</v>
      </c>
    </row>
    <row r="156" spans="1:15" ht="24.75" customHeight="1">
      <c r="A156" s="5" t="s">
        <v>1750</v>
      </c>
      <c r="B156" s="5" t="s">
        <v>1751</v>
      </c>
      <c r="C156" s="5" t="s">
        <v>18</v>
      </c>
      <c r="D156" s="5" t="s">
        <v>19</v>
      </c>
      <c r="E156" s="5" t="s">
        <v>17</v>
      </c>
      <c r="F156" s="5" t="s">
        <v>215</v>
      </c>
      <c r="G156" s="5" t="s">
        <v>216</v>
      </c>
      <c r="H156" s="6">
        <v>43578.71387731482</v>
      </c>
      <c r="I156" s="6">
        <v>43585.74886574074</v>
      </c>
      <c r="J156" s="5">
        <v>101.85</v>
      </c>
      <c r="K156" s="5">
        <v>0</v>
      </c>
      <c r="L156" s="5">
        <v>0</v>
      </c>
      <c r="M156" s="5">
        <v>19.35</v>
      </c>
      <c r="N156" s="5">
        <v>0</v>
      </c>
      <c r="O156" s="5">
        <v>121.2</v>
      </c>
    </row>
    <row r="157" spans="1:15" ht="24.75" customHeight="1">
      <c r="A157" s="3" t="s">
        <v>1752</v>
      </c>
      <c r="B157" s="3" t="s">
        <v>1753</v>
      </c>
      <c r="C157" s="3" t="s">
        <v>18</v>
      </c>
      <c r="D157" s="3" t="s">
        <v>19</v>
      </c>
      <c r="E157" s="3" t="s">
        <v>17</v>
      </c>
      <c r="F157" s="3" t="s">
        <v>147</v>
      </c>
      <c r="G157" s="3" t="s">
        <v>148</v>
      </c>
      <c r="H157" s="4">
        <v>43578.71555555556</v>
      </c>
      <c r="I157" s="4">
        <v>43579.48939814815</v>
      </c>
      <c r="J157" s="3">
        <v>19194337</v>
      </c>
      <c r="K157" s="3">
        <v>0</v>
      </c>
      <c r="L157" s="3">
        <v>0</v>
      </c>
      <c r="M157" s="3">
        <v>3646924</v>
      </c>
      <c r="N157" s="3">
        <v>0</v>
      </c>
      <c r="O157" s="3">
        <v>22841261</v>
      </c>
    </row>
    <row r="158" spans="1:15" ht="24.75" customHeight="1">
      <c r="A158" s="5" t="s">
        <v>1754</v>
      </c>
      <c r="B158" s="5" t="s">
        <v>37</v>
      </c>
      <c r="C158" s="5" t="s">
        <v>18</v>
      </c>
      <c r="D158" s="5" t="s">
        <v>19</v>
      </c>
      <c r="E158" s="5" t="s">
        <v>17</v>
      </c>
      <c r="F158" s="5" t="s">
        <v>38</v>
      </c>
      <c r="G158" s="5" t="s">
        <v>39</v>
      </c>
      <c r="H158" s="6">
        <v>43578.90513888889</v>
      </c>
      <c r="I158" s="6">
        <v>43578.737604166665</v>
      </c>
      <c r="J158" s="5">
        <v>183118</v>
      </c>
      <c r="K158" s="5">
        <v>0</v>
      </c>
      <c r="L158" s="5">
        <v>0</v>
      </c>
      <c r="M158" s="5">
        <v>0</v>
      </c>
      <c r="N158" s="5">
        <v>0</v>
      </c>
      <c r="O158" s="5">
        <v>183118</v>
      </c>
    </row>
    <row r="159" spans="1:15" ht="24.75" customHeight="1">
      <c r="A159" s="3" t="s">
        <v>1755</v>
      </c>
      <c r="B159" s="3" t="s">
        <v>1756</v>
      </c>
      <c r="C159" s="3" t="s">
        <v>18</v>
      </c>
      <c r="D159" s="3" t="s">
        <v>19</v>
      </c>
      <c r="E159" s="3" t="s">
        <v>17</v>
      </c>
      <c r="F159" s="3" t="s">
        <v>125</v>
      </c>
      <c r="G159" s="3" t="s">
        <v>126</v>
      </c>
      <c r="H159" s="4">
        <v>43579.43783564815</v>
      </c>
      <c r="I159" s="4">
        <v>43579.4934375</v>
      </c>
      <c r="J159" s="3">
        <v>3550000</v>
      </c>
      <c r="K159" s="3">
        <v>177500</v>
      </c>
      <c r="L159" s="3">
        <v>0</v>
      </c>
      <c r="M159" s="3">
        <v>640775</v>
      </c>
      <c r="N159" s="3">
        <v>0</v>
      </c>
      <c r="O159" s="3">
        <v>4013275</v>
      </c>
    </row>
    <row r="160" spans="1:15" ht="24.75" customHeight="1">
      <c r="A160" s="5" t="s">
        <v>1757</v>
      </c>
      <c r="B160" s="5" t="s">
        <v>1758</v>
      </c>
      <c r="C160" s="5" t="s">
        <v>18</v>
      </c>
      <c r="D160" s="5" t="s">
        <v>19</v>
      </c>
      <c r="E160" s="5" t="s">
        <v>17</v>
      </c>
      <c r="F160" s="5" t="s">
        <v>105</v>
      </c>
      <c r="G160" s="5" t="s">
        <v>106</v>
      </c>
      <c r="H160" s="6">
        <v>43579.4630787037</v>
      </c>
      <c r="I160" s="6">
        <v>43579.492951388886</v>
      </c>
      <c r="J160" s="5">
        <v>730</v>
      </c>
      <c r="K160" s="5">
        <v>0</v>
      </c>
      <c r="L160" s="5">
        <v>0</v>
      </c>
      <c r="M160" s="5">
        <v>138.7</v>
      </c>
      <c r="N160" s="5">
        <v>0</v>
      </c>
      <c r="O160" s="5">
        <v>868.7</v>
      </c>
    </row>
    <row r="161" spans="1:15" ht="24.75" customHeight="1">
      <c r="A161" s="3" t="s">
        <v>1759</v>
      </c>
      <c r="B161" s="3" t="s">
        <v>1760</v>
      </c>
      <c r="C161" s="3" t="s">
        <v>18</v>
      </c>
      <c r="D161" s="3" t="s">
        <v>19</v>
      </c>
      <c r="E161" s="3" t="s">
        <v>17</v>
      </c>
      <c r="F161" s="3" t="s">
        <v>227</v>
      </c>
      <c r="G161" s="3" t="s">
        <v>228</v>
      </c>
      <c r="H161" s="4">
        <v>43579.61603009259</v>
      </c>
      <c r="I161" s="4">
        <v>43585.74855324074</v>
      </c>
      <c r="J161" s="3">
        <v>100000</v>
      </c>
      <c r="K161" s="3">
        <v>0</v>
      </c>
      <c r="L161" s="3">
        <v>0</v>
      </c>
      <c r="M161" s="3">
        <v>19000</v>
      </c>
      <c r="N161" s="3">
        <v>0</v>
      </c>
      <c r="O161" s="3">
        <v>119000</v>
      </c>
    </row>
    <row r="162" spans="1:15" ht="24.75" customHeight="1">
      <c r="A162" s="5" t="s">
        <v>1761</v>
      </c>
      <c r="B162" s="5" t="s">
        <v>1762</v>
      </c>
      <c r="C162" s="5" t="s">
        <v>18</v>
      </c>
      <c r="D162" s="5" t="s">
        <v>19</v>
      </c>
      <c r="E162" s="5" t="s">
        <v>17</v>
      </c>
      <c r="F162" s="5" t="s">
        <v>257</v>
      </c>
      <c r="G162" s="5" t="s">
        <v>258</v>
      </c>
      <c r="H162" s="6">
        <v>43579.62173611111</v>
      </c>
      <c r="I162" s="6">
        <v>43585.74820601852</v>
      </c>
      <c r="J162" s="5">
        <v>65466</v>
      </c>
      <c r="K162" s="5">
        <v>1964</v>
      </c>
      <c r="L162" s="5">
        <v>0</v>
      </c>
      <c r="M162" s="5">
        <v>12065</v>
      </c>
      <c r="N162" s="5">
        <v>0</v>
      </c>
      <c r="O162" s="5">
        <v>75567</v>
      </c>
    </row>
    <row r="163" spans="1:15" ht="24.75" customHeight="1">
      <c r="A163" s="3" t="s">
        <v>1763</v>
      </c>
      <c r="B163" s="3" t="s">
        <v>1764</v>
      </c>
      <c r="C163" s="3" t="s">
        <v>15</v>
      </c>
      <c r="D163" s="3" t="s">
        <v>22</v>
      </c>
      <c r="E163" s="3" t="s">
        <v>17</v>
      </c>
      <c r="F163" s="3" t="s">
        <v>1444</v>
      </c>
      <c r="G163" s="3" t="s">
        <v>1445</v>
      </c>
      <c r="H163" s="4">
        <v>43579.69664351852</v>
      </c>
      <c r="I163" s="4">
        <v>43579.70947916667</v>
      </c>
      <c r="J163" s="3">
        <v>94.5</v>
      </c>
      <c r="K163" s="3">
        <v>0</v>
      </c>
      <c r="L163" s="3">
        <v>0</v>
      </c>
      <c r="M163" s="3">
        <v>0</v>
      </c>
      <c r="N163" s="3">
        <v>0</v>
      </c>
      <c r="O163" s="3">
        <v>94.5</v>
      </c>
    </row>
    <row r="164" spans="1:15" ht="24.75" customHeight="1">
      <c r="A164" s="5" t="s">
        <v>1765</v>
      </c>
      <c r="B164" s="5" t="s">
        <v>1766</v>
      </c>
      <c r="C164" s="5" t="s">
        <v>18</v>
      </c>
      <c r="D164" s="5" t="s">
        <v>19</v>
      </c>
      <c r="E164" s="5" t="s">
        <v>17</v>
      </c>
      <c r="F164" s="5" t="s">
        <v>75</v>
      </c>
      <c r="G164" s="5" t="s">
        <v>76</v>
      </c>
      <c r="H164" s="6">
        <v>43579.70271990741</v>
      </c>
      <c r="I164" s="6">
        <v>43585.747453703705</v>
      </c>
      <c r="J164" s="5">
        <v>21900</v>
      </c>
      <c r="K164" s="5">
        <v>219</v>
      </c>
      <c r="L164" s="5">
        <v>0</v>
      </c>
      <c r="M164" s="5">
        <v>4119</v>
      </c>
      <c r="N164" s="5">
        <v>0</v>
      </c>
      <c r="O164" s="5">
        <v>25800</v>
      </c>
    </row>
    <row r="165" spans="1:15" ht="24.75" customHeight="1">
      <c r="A165" s="3" t="s">
        <v>1767</v>
      </c>
      <c r="B165" s="3" t="s">
        <v>1768</v>
      </c>
      <c r="C165" s="3" t="s">
        <v>18</v>
      </c>
      <c r="D165" s="3" t="s">
        <v>19</v>
      </c>
      <c r="E165" s="3" t="s">
        <v>17</v>
      </c>
      <c r="F165" s="3" t="s">
        <v>1653</v>
      </c>
      <c r="G165" s="3" t="s">
        <v>1654</v>
      </c>
      <c r="H165" s="4">
        <v>43579.7075</v>
      </c>
      <c r="I165" s="4">
        <v>43579.72238425926</v>
      </c>
      <c r="J165" s="3">
        <v>340416</v>
      </c>
      <c r="K165" s="3">
        <v>0</v>
      </c>
      <c r="L165" s="3">
        <v>0</v>
      </c>
      <c r="M165" s="3">
        <v>0</v>
      </c>
      <c r="N165" s="3">
        <v>0</v>
      </c>
      <c r="O165" s="3">
        <v>340416</v>
      </c>
    </row>
    <row r="166" spans="1:15" ht="24.75" customHeight="1">
      <c r="A166" s="5" t="s">
        <v>1769</v>
      </c>
      <c r="B166" s="5" t="s">
        <v>1770</v>
      </c>
      <c r="C166" s="5" t="s">
        <v>18</v>
      </c>
      <c r="D166" s="5" t="s">
        <v>19</v>
      </c>
      <c r="E166" s="5" t="s">
        <v>17</v>
      </c>
      <c r="F166" s="5" t="s">
        <v>77</v>
      </c>
      <c r="G166" s="5" t="s">
        <v>78</v>
      </c>
      <c r="H166" s="6">
        <v>43579.70872685185</v>
      </c>
      <c r="I166" s="6">
        <v>43585.7469212963</v>
      </c>
      <c r="J166" s="5">
        <v>76134</v>
      </c>
      <c r="K166" s="5">
        <v>761</v>
      </c>
      <c r="L166" s="5">
        <v>0</v>
      </c>
      <c r="M166" s="5">
        <v>14321</v>
      </c>
      <c r="N166" s="5">
        <v>0</v>
      </c>
      <c r="O166" s="5">
        <v>89694</v>
      </c>
    </row>
    <row r="167" spans="1:15" ht="24.75" customHeight="1">
      <c r="A167" s="3" t="s">
        <v>1771</v>
      </c>
      <c r="B167" s="3" t="s">
        <v>1772</v>
      </c>
      <c r="C167" s="3" t="s">
        <v>18</v>
      </c>
      <c r="D167" s="3" t="s">
        <v>19</v>
      </c>
      <c r="E167" s="3" t="s">
        <v>17</v>
      </c>
      <c r="F167" s="3" t="s">
        <v>1653</v>
      </c>
      <c r="G167" s="3" t="s">
        <v>1654</v>
      </c>
      <c r="H167" s="4">
        <v>43580.62943287037</v>
      </c>
      <c r="I167" s="4">
        <v>43580.66925925926</v>
      </c>
      <c r="J167" s="3">
        <v>75442</v>
      </c>
      <c r="K167" s="3">
        <v>0</v>
      </c>
      <c r="L167" s="3">
        <v>0</v>
      </c>
      <c r="M167" s="3">
        <v>0</v>
      </c>
      <c r="N167" s="3">
        <v>0</v>
      </c>
      <c r="O167" s="3">
        <v>75442</v>
      </c>
    </row>
    <row r="168" spans="1:15" ht="24.75" customHeight="1">
      <c r="A168" s="5" t="s">
        <v>1773</v>
      </c>
      <c r="B168" s="5" t="s">
        <v>1774</v>
      </c>
      <c r="C168" s="5" t="s">
        <v>18</v>
      </c>
      <c r="D168" s="5" t="s">
        <v>19</v>
      </c>
      <c r="E168" s="5" t="s">
        <v>17</v>
      </c>
      <c r="F168" s="5" t="s">
        <v>147</v>
      </c>
      <c r="G168" s="5" t="s">
        <v>148</v>
      </c>
      <c r="H168" s="6">
        <v>43580.63744212963</v>
      </c>
      <c r="I168" s="6">
        <v>43580.666921296295</v>
      </c>
      <c r="J168" s="5">
        <v>846000</v>
      </c>
      <c r="K168" s="5">
        <v>0</v>
      </c>
      <c r="L168" s="5">
        <v>0</v>
      </c>
      <c r="M168" s="5">
        <v>160740</v>
      </c>
      <c r="N168" s="5">
        <v>0</v>
      </c>
      <c r="O168" s="5">
        <v>1006740</v>
      </c>
    </row>
    <row r="169" spans="1:15" ht="24.75" customHeight="1">
      <c r="A169" s="3" t="s">
        <v>1775</v>
      </c>
      <c r="B169" s="3" t="s">
        <v>1776</v>
      </c>
      <c r="C169" s="3" t="s">
        <v>18</v>
      </c>
      <c r="D169" s="3" t="s">
        <v>25</v>
      </c>
      <c r="E169" s="3" t="s">
        <v>17</v>
      </c>
      <c r="F169" s="3" t="s">
        <v>1017</v>
      </c>
      <c r="G169" s="3" t="s">
        <v>1018</v>
      </c>
      <c r="H169" s="4">
        <v>43580.654652777775</v>
      </c>
      <c r="I169" s="3"/>
      <c r="J169" s="3">
        <v>201450</v>
      </c>
      <c r="K169" s="3">
        <v>30218</v>
      </c>
      <c r="L169" s="3">
        <v>0</v>
      </c>
      <c r="M169" s="3">
        <v>32534</v>
      </c>
      <c r="N169" s="3">
        <v>0</v>
      </c>
      <c r="O169" s="3">
        <v>203766</v>
      </c>
    </row>
    <row r="170" spans="1:15" ht="24.75" customHeight="1">
      <c r="A170" s="5" t="s">
        <v>1777</v>
      </c>
      <c r="B170" s="5" t="s">
        <v>1776</v>
      </c>
      <c r="C170" s="5" t="s">
        <v>18</v>
      </c>
      <c r="D170" s="5" t="s">
        <v>19</v>
      </c>
      <c r="E170" s="5" t="s">
        <v>17</v>
      </c>
      <c r="F170" s="5" t="s">
        <v>1017</v>
      </c>
      <c r="G170" s="5" t="s">
        <v>1018</v>
      </c>
      <c r="H170" s="6">
        <v>43580.723715277774</v>
      </c>
      <c r="I170" s="6">
        <v>43580.74596064815</v>
      </c>
      <c r="J170" s="5">
        <v>326400</v>
      </c>
      <c r="K170" s="5">
        <v>52224</v>
      </c>
      <c r="L170" s="5">
        <v>0</v>
      </c>
      <c r="M170" s="5">
        <v>52093</v>
      </c>
      <c r="N170" s="5">
        <v>0</v>
      </c>
      <c r="O170" s="5">
        <v>326269</v>
      </c>
    </row>
    <row r="171" spans="1:15" ht="24.75" customHeight="1">
      <c r="A171" s="3" t="s">
        <v>1778</v>
      </c>
      <c r="B171" s="3" t="s">
        <v>1779</v>
      </c>
      <c r="C171" s="3" t="s">
        <v>18</v>
      </c>
      <c r="D171" s="3" t="s">
        <v>19</v>
      </c>
      <c r="E171" s="3" t="s">
        <v>17</v>
      </c>
      <c r="F171" s="3" t="s">
        <v>1017</v>
      </c>
      <c r="G171" s="3" t="s">
        <v>1018</v>
      </c>
      <c r="H171" s="4">
        <v>43580.73438657408</v>
      </c>
      <c r="I171" s="4">
        <v>43580.74423611111</v>
      </c>
      <c r="J171" s="3">
        <v>323000</v>
      </c>
      <c r="K171" s="3">
        <v>51680</v>
      </c>
      <c r="L171" s="3">
        <v>0</v>
      </c>
      <c r="M171" s="3">
        <v>51551</v>
      </c>
      <c r="N171" s="3">
        <v>0</v>
      </c>
      <c r="O171" s="3">
        <v>322871</v>
      </c>
    </row>
    <row r="172" spans="1:15" ht="24.75" customHeight="1">
      <c r="A172" s="5" t="s">
        <v>1780</v>
      </c>
      <c r="B172" s="5" t="s">
        <v>1781</v>
      </c>
      <c r="C172" s="5" t="s">
        <v>15</v>
      </c>
      <c r="D172" s="5" t="s">
        <v>19</v>
      </c>
      <c r="E172" s="5" t="s">
        <v>17</v>
      </c>
      <c r="F172" s="5" t="s">
        <v>199</v>
      </c>
      <c r="G172" s="5" t="s">
        <v>200</v>
      </c>
      <c r="H172" s="6">
        <v>43581.48872685185</v>
      </c>
      <c r="I172" s="6">
        <v>43587.53517361111</v>
      </c>
      <c r="J172" s="5">
        <v>714269</v>
      </c>
      <c r="K172" s="5">
        <v>0</v>
      </c>
      <c r="L172" s="5">
        <v>0</v>
      </c>
      <c r="M172" s="5">
        <v>135711.11</v>
      </c>
      <c r="N172" s="5">
        <v>0</v>
      </c>
      <c r="O172" s="5">
        <v>849980.11</v>
      </c>
    </row>
    <row r="173" spans="1:15" ht="24.75" customHeight="1">
      <c r="A173" s="3" t="s">
        <v>1782</v>
      </c>
      <c r="B173" s="3" t="s">
        <v>1783</v>
      </c>
      <c r="C173" s="3" t="s">
        <v>18</v>
      </c>
      <c r="D173" s="3" t="s">
        <v>19</v>
      </c>
      <c r="E173" s="3" t="s">
        <v>17</v>
      </c>
      <c r="F173" s="3" t="s">
        <v>1653</v>
      </c>
      <c r="G173" s="3" t="s">
        <v>1654</v>
      </c>
      <c r="H173" s="4">
        <v>43581.52040509259</v>
      </c>
      <c r="I173" s="4">
        <v>43581.544803240744</v>
      </c>
      <c r="J173" s="3">
        <v>39410</v>
      </c>
      <c r="K173" s="3">
        <v>0</v>
      </c>
      <c r="L173" s="3">
        <v>0</v>
      </c>
      <c r="M173" s="3">
        <v>0</v>
      </c>
      <c r="N173" s="3">
        <v>0</v>
      </c>
      <c r="O173" s="3">
        <v>39410</v>
      </c>
    </row>
    <row r="174" spans="1:15" ht="24.75" customHeight="1">
      <c r="A174" s="5" t="s">
        <v>1784</v>
      </c>
      <c r="B174" s="5" t="s">
        <v>1785</v>
      </c>
      <c r="C174" s="5" t="s">
        <v>18</v>
      </c>
      <c r="D174" s="5" t="s">
        <v>19</v>
      </c>
      <c r="E174" s="5" t="s">
        <v>17</v>
      </c>
      <c r="F174" s="5" t="s">
        <v>105</v>
      </c>
      <c r="G174" s="5" t="s">
        <v>106</v>
      </c>
      <c r="H174" s="6">
        <v>43581.57142361111</v>
      </c>
      <c r="I174" s="6">
        <v>43581.64826388889</v>
      </c>
      <c r="J174" s="5">
        <v>90</v>
      </c>
      <c r="K174" s="5">
        <v>0</v>
      </c>
      <c r="L174" s="5">
        <v>0</v>
      </c>
      <c r="M174" s="5">
        <v>17.1</v>
      </c>
      <c r="N174" s="5">
        <v>0</v>
      </c>
      <c r="O174" s="5">
        <v>107.1</v>
      </c>
    </row>
    <row r="175" spans="1:15" ht="24.75" customHeight="1">
      <c r="A175" s="3" t="s">
        <v>1786</v>
      </c>
      <c r="B175" s="3" t="s">
        <v>1787</v>
      </c>
      <c r="C175" s="3" t="s">
        <v>18</v>
      </c>
      <c r="D175" s="3" t="s">
        <v>19</v>
      </c>
      <c r="E175" s="3" t="s">
        <v>17</v>
      </c>
      <c r="F175" s="3" t="s">
        <v>1653</v>
      </c>
      <c r="G175" s="3" t="s">
        <v>1654</v>
      </c>
      <c r="H175" s="4">
        <v>43581.659849537034</v>
      </c>
      <c r="I175" s="4">
        <v>43581.680625</v>
      </c>
      <c r="J175" s="3">
        <v>179410</v>
      </c>
      <c r="K175" s="3">
        <v>0</v>
      </c>
      <c r="L175" s="3">
        <v>0</v>
      </c>
      <c r="M175" s="3">
        <v>0</v>
      </c>
      <c r="N175" s="3">
        <v>0</v>
      </c>
      <c r="O175" s="3">
        <v>179410</v>
      </c>
    </row>
    <row r="176" spans="1:15" ht="24.75" customHeight="1">
      <c r="A176" s="5" t="s">
        <v>1788</v>
      </c>
      <c r="B176" s="5" t="s">
        <v>1789</v>
      </c>
      <c r="C176" s="5" t="s">
        <v>18</v>
      </c>
      <c r="D176" s="5" t="s">
        <v>19</v>
      </c>
      <c r="E176" s="5" t="s">
        <v>17</v>
      </c>
      <c r="F176" s="5" t="s">
        <v>1017</v>
      </c>
      <c r="G176" s="5" t="s">
        <v>1018</v>
      </c>
      <c r="H176" s="6">
        <v>43584.46451388889</v>
      </c>
      <c r="I176" s="6">
        <v>43584.46704861111</v>
      </c>
      <c r="J176" s="5">
        <v>510000</v>
      </c>
      <c r="K176" s="5">
        <v>81600</v>
      </c>
      <c r="L176" s="5">
        <v>0</v>
      </c>
      <c r="M176" s="5">
        <v>81396</v>
      </c>
      <c r="N176" s="5">
        <v>0</v>
      </c>
      <c r="O176" s="5">
        <v>509796</v>
      </c>
    </row>
    <row r="177" spans="1:15" ht="24.75" customHeight="1">
      <c r="A177" s="3" t="s">
        <v>1790</v>
      </c>
      <c r="B177" s="3" t="s">
        <v>1791</v>
      </c>
      <c r="C177" s="3" t="s">
        <v>18</v>
      </c>
      <c r="D177" s="3" t="s">
        <v>19</v>
      </c>
      <c r="E177" s="3" t="s">
        <v>17</v>
      </c>
      <c r="F177" s="3" t="s">
        <v>151</v>
      </c>
      <c r="G177" s="3" t="s">
        <v>152</v>
      </c>
      <c r="H177" s="4">
        <v>43584.538402777776</v>
      </c>
      <c r="I177" s="4">
        <v>43584.635567129626</v>
      </c>
      <c r="J177" s="3">
        <v>1479</v>
      </c>
      <c r="K177" s="3">
        <v>0</v>
      </c>
      <c r="L177" s="3">
        <v>0</v>
      </c>
      <c r="M177" s="3">
        <v>0</v>
      </c>
      <c r="N177" s="3">
        <v>0</v>
      </c>
      <c r="O177" s="3">
        <v>1479</v>
      </c>
    </row>
    <row r="178" spans="1:15" ht="24.75" customHeight="1">
      <c r="A178" s="5" t="s">
        <v>1792</v>
      </c>
      <c r="B178" s="5" t="s">
        <v>1793</v>
      </c>
      <c r="C178" s="5" t="s">
        <v>18</v>
      </c>
      <c r="D178" s="5" t="s">
        <v>19</v>
      </c>
      <c r="E178" s="5" t="s">
        <v>17</v>
      </c>
      <c r="F178" s="5" t="s">
        <v>151</v>
      </c>
      <c r="G178" s="5" t="s">
        <v>152</v>
      </c>
      <c r="H178" s="6">
        <v>43584.54179398148</v>
      </c>
      <c r="I178" s="6">
        <v>43584.63552083333</v>
      </c>
      <c r="J178" s="5">
        <v>20</v>
      </c>
      <c r="K178" s="5">
        <v>0</v>
      </c>
      <c r="L178" s="5">
        <v>0</v>
      </c>
      <c r="M178" s="5">
        <v>3.8</v>
      </c>
      <c r="N178" s="5">
        <v>0</v>
      </c>
      <c r="O178" s="5">
        <v>23.8</v>
      </c>
    </row>
    <row r="179" spans="1:15" ht="24.75" customHeight="1">
      <c r="A179" s="3" t="s">
        <v>1794</v>
      </c>
      <c r="B179" s="3" t="s">
        <v>1795</v>
      </c>
      <c r="C179" s="3" t="s">
        <v>18</v>
      </c>
      <c r="D179" s="3" t="s">
        <v>19</v>
      </c>
      <c r="E179" s="3" t="s">
        <v>17</v>
      </c>
      <c r="F179" s="3" t="s">
        <v>592</v>
      </c>
      <c r="G179" s="3" t="s">
        <v>593</v>
      </c>
      <c r="H179" s="4">
        <v>43584.67104166667</v>
      </c>
      <c r="I179" s="4">
        <v>43584.683703703704</v>
      </c>
      <c r="J179" s="3">
        <v>6</v>
      </c>
      <c r="K179" s="3">
        <v>0</v>
      </c>
      <c r="L179" s="3">
        <v>0</v>
      </c>
      <c r="M179" s="3">
        <v>1.14</v>
      </c>
      <c r="N179" s="3">
        <v>0</v>
      </c>
      <c r="O179" s="3">
        <v>7.14</v>
      </c>
    </row>
    <row r="180" spans="1:15" ht="24.75" customHeight="1">
      <c r="A180" s="5" t="s">
        <v>1796</v>
      </c>
      <c r="B180" s="5" t="s">
        <v>1797</v>
      </c>
      <c r="C180" s="5" t="s">
        <v>18</v>
      </c>
      <c r="D180" s="5" t="s">
        <v>19</v>
      </c>
      <c r="E180" s="5" t="s">
        <v>17</v>
      </c>
      <c r="F180" s="5" t="s">
        <v>77</v>
      </c>
      <c r="G180" s="5" t="s">
        <v>78</v>
      </c>
      <c r="H180" s="6">
        <v>43585.63756944444</v>
      </c>
      <c r="I180" s="6">
        <v>43585.74607638889</v>
      </c>
      <c r="J180" s="5">
        <v>1416300</v>
      </c>
      <c r="K180" s="5">
        <v>0</v>
      </c>
      <c r="L180" s="5">
        <v>0</v>
      </c>
      <c r="M180" s="5">
        <v>269097</v>
      </c>
      <c r="N180" s="5">
        <v>0</v>
      </c>
      <c r="O180" s="5">
        <v>1685397</v>
      </c>
    </row>
    <row r="181" spans="1:15" ht="24.75" customHeight="1">
      <c r="A181" s="3" t="s">
        <v>1798</v>
      </c>
      <c r="B181" s="3" t="s">
        <v>1799</v>
      </c>
      <c r="C181" s="3" t="s">
        <v>18</v>
      </c>
      <c r="D181" s="3" t="s">
        <v>34</v>
      </c>
      <c r="E181" s="3" t="s">
        <v>17</v>
      </c>
      <c r="F181" s="3" t="s">
        <v>125</v>
      </c>
      <c r="G181" s="3" t="s">
        <v>126</v>
      </c>
      <c r="H181" s="4">
        <v>43587.39766203704</v>
      </c>
      <c r="I181" s="4">
        <v>43587.47454861111</v>
      </c>
      <c r="J181" s="3">
        <v>80000</v>
      </c>
      <c r="K181" s="3">
        <v>0</v>
      </c>
      <c r="L181" s="3">
        <v>0</v>
      </c>
      <c r="M181" s="3">
        <v>15200</v>
      </c>
      <c r="N181" s="3">
        <v>0</v>
      </c>
      <c r="O181" s="3">
        <v>95200</v>
      </c>
    </row>
    <row r="182" spans="1:15" ht="24.75" customHeight="1">
      <c r="A182" s="5" t="s">
        <v>1800</v>
      </c>
      <c r="B182" s="5" t="s">
        <v>1801</v>
      </c>
      <c r="C182" s="5" t="s">
        <v>18</v>
      </c>
      <c r="D182" s="5" t="s">
        <v>19</v>
      </c>
      <c r="E182" s="5" t="s">
        <v>17</v>
      </c>
      <c r="F182" s="5" t="s">
        <v>32</v>
      </c>
      <c r="G182" s="5" t="s">
        <v>33</v>
      </c>
      <c r="H182" s="6">
        <v>43588.66972222222</v>
      </c>
      <c r="I182" s="6">
        <v>43591.790983796294</v>
      </c>
      <c r="J182" s="5">
        <v>149892</v>
      </c>
      <c r="K182" s="5">
        <v>0</v>
      </c>
      <c r="L182" s="5">
        <v>0</v>
      </c>
      <c r="M182" s="5">
        <v>0</v>
      </c>
      <c r="N182" s="5">
        <v>0</v>
      </c>
      <c r="O182" s="5">
        <v>149892</v>
      </c>
    </row>
    <row r="183" spans="1:15" ht="24.75" customHeight="1">
      <c r="A183" s="3" t="s">
        <v>1802</v>
      </c>
      <c r="B183" s="3" t="s">
        <v>37</v>
      </c>
      <c r="C183" s="3" t="s">
        <v>18</v>
      </c>
      <c r="D183" s="3" t="s">
        <v>19</v>
      </c>
      <c r="E183" s="3" t="s">
        <v>17</v>
      </c>
      <c r="F183" s="3" t="s">
        <v>38</v>
      </c>
      <c r="G183" s="3" t="s">
        <v>39</v>
      </c>
      <c r="H183" s="4">
        <v>43588.900925925926</v>
      </c>
      <c r="I183" s="4">
        <v>43588.73422453704</v>
      </c>
      <c r="J183" s="3">
        <v>193758</v>
      </c>
      <c r="K183" s="3">
        <v>0</v>
      </c>
      <c r="L183" s="3">
        <v>0</v>
      </c>
      <c r="M183" s="3">
        <v>0</v>
      </c>
      <c r="N183" s="3">
        <v>0</v>
      </c>
      <c r="O183" s="3">
        <v>193758</v>
      </c>
    </row>
    <row r="184" spans="1:15" ht="24.75" customHeight="1">
      <c r="A184" s="5" t="s">
        <v>1803</v>
      </c>
      <c r="B184" s="5" t="s">
        <v>1804</v>
      </c>
      <c r="C184" s="5" t="s">
        <v>18</v>
      </c>
      <c r="D184" s="5" t="s">
        <v>19</v>
      </c>
      <c r="E184" s="5" t="s">
        <v>17</v>
      </c>
      <c r="F184" s="5" t="s">
        <v>151</v>
      </c>
      <c r="G184" s="5" t="s">
        <v>152</v>
      </c>
      <c r="H184" s="6">
        <v>43591.68311342593</v>
      </c>
      <c r="I184" s="6">
        <v>43591.71145833333</v>
      </c>
      <c r="J184" s="5">
        <v>952</v>
      </c>
      <c r="K184" s="5">
        <v>0</v>
      </c>
      <c r="L184" s="5">
        <v>0</v>
      </c>
      <c r="M184" s="5">
        <v>0</v>
      </c>
      <c r="N184" s="5">
        <v>0</v>
      </c>
      <c r="O184" s="5">
        <v>952</v>
      </c>
    </row>
    <row r="185" spans="1:15" ht="24.75" customHeight="1">
      <c r="A185" s="3" t="s">
        <v>1805</v>
      </c>
      <c r="B185" s="3" t="s">
        <v>1806</v>
      </c>
      <c r="C185" s="3" t="s">
        <v>18</v>
      </c>
      <c r="D185" s="3" t="s">
        <v>19</v>
      </c>
      <c r="E185" s="3" t="s">
        <v>17</v>
      </c>
      <c r="F185" s="3" t="s">
        <v>151</v>
      </c>
      <c r="G185" s="3" t="s">
        <v>152</v>
      </c>
      <c r="H185" s="4">
        <v>43591.69027777778</v>
      </c>
      <c r="I185" s="4">
        <v>43591.71141203704</v>
      </c>
      <c r="J185" s="3">
        <v>20</v>
      </c>
      <c r="K185" s="3">
        <v>0</v>
      </c>
      <c r="L185" s="3">
        <v>0</v>
      </c>
      <c r="M185" s="3">
        <v>3.8</v>
      </c>
      <c r="N185" s="3">
        <v>0</v>
      </c>
      <c r="O185" s="3">
        <v>23.8</v>
      </c>
    </row>
    <row r="186" spans="1:15" ht="24.75" customHeight="1">
      <c r="A186" s="5" t="s">
        <v>1807</v>
      </c>
      <c r="B186" s="5" t="s">
        <v>1808</v>
      </c>
      <c r="C186" s="5" t="s">
        <v>18</v>
      </c>
      <c r="D186" s="5" t="s">
        <v>19</v>
      </c>
      <c r="E186" s="5" t="s">
        <v>17</v>
      </c>
      <c r="F186" s="5" t="s">
        <v>151</v>
      </c>
      <c r="G186" s="5" t="s">
        <v>152</v>
      </c>
      <c r="H186" s="6">
        <v>43591.71540509259</v>
      </c>
      <c r="I186" s="6">
        <v>43591.718518518515</v>
      </c>
      <c r="J186" s="5">
        <v>952</v>
      </c>
      <c r="K186" s="5">
        <v>0</v>
      </c>
      <c r="L186" s="5">
        <v>0</v>
      </c>
      <c r="M186" s="5">
        <v>0</v>
      </c>
      <c r="N186" s="5">
        <v>0</v>
      </c>
      <c r="O186" s="5">
        <v>952</v>
      </c>
    </row>
    <row r="187" spans="1:15" ht="24.75" customHeight="1">
      <c r="A187" s="3" t="s">
        <v>1809</v>
      </c>
      <c r="B187" s="3" t="s">
        <v>1806</v>
      </c>
      <c r="C187" s="3" t="s">
        <v>18</v>
      </c>
      <c r="D187" s="3" t="s">
        <v>19</v>
      </c>
      <c r="E187" s="3" t="s">
        <v>17</v>
      </c>
      <c r="F187" s="3" t="s">
        <v>151</v>
      </c>
      <c r="G187" s="3" t="s">
        <v>152</v>
      </c>
      <c r="H187" s="4">
        <v>43591.71913194445</v>
      </c>
      <c r="I187" s="4">
        <v>43591.72318287037</v>
      </c>
      <c r="J187" s="3">
        <v>20</v>
      </c>
      <c r="K187" s="3">
        <v>0</v>
      </c>
      <c r="L187" s="3">
        <v>0</v>
      </c>
      <c r="M187" s="3">
        <v>3.8</v>
      </c>
      <c r="N187" s="3">
        <v>0</v>
      </c>
      <c r="O187" s="3">
        <v>23.8</v>
      </c>
    </row>
    <row r="188" spans="1:15" ht="24.75" customHeight="1">
      <c r="A188" s="5" t="s">
        <v>1810</v>
      </c>
      <c r="B188" s="5" t="s">
        <v>1801</v>
      </c>
      <c r="C188" s="5" t="s">
        <v>18</v>
      </c>
      <c r="D188" s="5" t="s">
        <v>19</v>
      </c>
      <c r="E188" s="5" t="s">
        <v>17</v>
      </c>
      <c r="F188" s="5" t="s">
        <v>32</v>
      </c>
      <c r="G188" s="5" t="s">
        <v>33</v>
      </c>
      <c r="H188" s="6">
        <v>43591.800578703704</v>
      </c>
      <c r="I188" s="6">
        <v>43591.802152777775</v>
      </c>
      <c r="J188" s="5">
        <v>52993</v>
      </c>
      <c r="K188" s="5">
        <v>0</v>
      </c>
      <c r="L188" s="5">
        <v>0</v>
      </c>
      <c r="M188" s="5">
        <v>0</v>
      </c>
      <c r="N188" s="5">
        <v>0</v>
      </c>
      <c r="O188" s="5">
        <v>52993</v>
      </c>
    </row>
    <row r="189" spans="1:15" ht="24.75" customHeight="1">
      <c r="A189" s="3" t="s">
        <v>1811</v>
      </c>
      <c r="B189" s="3" t="s">
        <v>1812</v>
      </c>
      <c r="C189" s="3" t="s">
        <v>18</v>
      </c>
      <c r="D189" s="3" t="s">
        <v>19</v>
      </c>
      <c r="E189" s="3" t="s">
        <v>17</v>
      </c>
      <c r="F189" s="3" t="s">
        <v>151</v>
      </c>
      <c r="G189" s="3" t="s">
        <v>152</v>
      </c>
      <c r="H189" s="4">
        <v>43592.3783912037</v>
      </c>
      <c r="I189" s="4">
        <v>43592.40987268519</v>
      </c>
      <c r="J189" s="3">
        <v>1155</v>
      </c>
      <c r="K189" s="3">
        <v>0</v>
      </c>
      <c r="L189" s="3">
        <v>0</v>
      </c>
      <c r="M189" s="3">
        <v>0</v>
      </c>
      <c r="N189" s="3">
        <v>0</v>
      </c>
      <c r="O189" s="3">
        <v>1155</v>
      </c>
    </row>
    <row r="190" spans="1:15" ht="24.75" customHeight="1">
      <c r="A190" s="5" t="s">
        <v>1813</v>
      </c>
      <c r="B190" s="5" t="s">
        <v>1814</v>
      </c>
      <c r="C190" s="5" t="s">
        <v>18</v>
      </c>
      <c r="D190" s="5" t="s">
        <v>19</v>
      </c>
      <c r="E190" s="5" t="s">
        <v>17</v>
      </c>
      <c r="F190" s="5" t="s">
        <v>151</v>
      </c>
      <c r="G190" s="5" t="s">
        <v>152</v>
      </c>
      <c r="H190" s="6">
        <v>43592.38447916666</v>
      </c>
      <c r="I190" s="6">
        <v>43592.40957175926</v>
      </c>
      <c r="J190" s="5">
        <v>20</v>
      </c>
      <c r="K190" s="5">
        <v>0</v>
      </c>
      <c r="L190" s="5">
        <v>0</v>
      </c>
      <c r="M190" s="5">
        <v>3.8</v>
      </c>
      <c r="N190" s="5">
        <v>0</v>
      </c>
      <c r="O190" s="5">
        <v>23.8</v>
      </c>
    </row>
    <row r="191" spans="1:15" ht="24.75" customHeight="1">
      <c r="A191" s="3" t="s">
        <v>1815</v>
      </c>
      <c r="B191" s="3" t="s">
        <v>1816</v>
      </c>
      <c r="C191" s="3" t="s">
        <v>18</v>
      </c>
      <c r="D191" s="3" t="s">
        <v>19</v>
      </c>
      <c r="E191" s="3" t="s">
        <v>17</v>
      </c>
      <c r="F191" s="3" t="s">
        <v>151</v>
      </c>
      <c r="G191" s="3" t="s">
        <v>152</v>
      </c>
      <c r="H191" s="4">
        <v>43592.413668981484</v>
      </c>
      <c r="I191" s="4">
        <v>43592.421377314815</v>
      </c>
      <c r="J191" s="3">
        <v>1155</v>
      </c>
      <c r="K191" s="3">
        <v>0</v>
      </c>
      <c r="L191" s="3">
        <v>0</v>
      </c>
      <c r="M191" s="3">
        <v>0</v>
      </c>
      <c r="N191" s="3">
        <v>0</v>
      </c>
      <c r="O191" s="3">
        <v>1155</v>
      </c>
    </row>
    <row r="192" spans="1:15" ht="24.75" customHeight="1">
      <c r="A192" s="5" t="s">
        <v>1817</v>
      </c>
      <c r="B192" s="5" t="s">
        <v>1818</v>
      </c>
      <c r="C192" s="5" t="s">
        <v>18</v>
      </c>
      <c r="D192" s="5" t="s">
        <v>19</v>
      </c>
      <c r="E192" s="5" t="s">
        <v>17</v>
      </c>
      <c r="F192" s="5" t="s">
        <v>151</v>
      </c>
      <c r="G192" s="5" t="s">
        <v>152</v>
      </c>
      <c r="H192" s="6">
        <v>43592.416238425925</v>
      </c>
      <c r="I192" s="6">
        <v>43592.42144675926</v>
      </c>
      <c r="J192" s="5">
        <v>20</v>
      </c>
      <c r="K192" s="5">
        <v>0</v>
      </c>
      <c r="L192" s="5">
        <v>0</v>
      </c>
      <c r="M192" s="5">
        <v>3.8</v>
      </c>
      <c r="N192" s="5">
        <v>0</v>
      </c>
      <c r="O192" s="5">
        <v>23.8</v>
      </c>
    </row>
    <row r="193" spans="1:15" ht="24.75" customHeight="1">
      <c r="A193" s="3" t="s">
        <v>1819</v>
      </c>
      <c r="B193" s="3" t="s">
        <v>1820</v>
      </c>
      <c r="C193" s="3" t="s">
        <v>18</v>
      </c>
      <c r="D193" s="3" t="s">
        <v>19</v>
      </c>
      <c r="E193" s="3" t="s">
        <v>17</v>
      </c>
      <c r="F193" s="3" t="s">
        <v>77</v>
      </c>
      <c r="G193" s="3" t="s">
        <v>78</v>
      </c>
      <c r="H193" s="4">
        <v>43592.424097222225</v>
      </c>
      <c r="I193" s="4">
        <v>43592.6565162037</v>
      </c>
      <c r="J193" s="3">
        <v>1639036</v>
      </c>
      <c r="K193" s="3">
        <v>16390</v>
      </c>
      <c r="L193" s="3">
        <v>0</v>
      </c>
      <c r="M193" s="3">
        <v>308303</v>
      </c>
      <c r="N193" s="3">
        <v>0</v>
      </c>
      <c r="O193" s="3">
        <v>1930949</v>
      </c>
    </row>
    <row r="194" spans="1:15" ht="24.75" customHeight="1">
      <c r="A194" s="5" t="s">
        <v>1821</v>
      </c>
      <c r="B194" s="5" t="s">
        <v>1822</v>
      </c>
      <c r="C194" s="5" t="s">
        <v>18</v>
      </c>
      <c r="D194" s="5" t="s">
        <v>19</v>
      </c>
      <c r="E194" s="5" t="s">
        <v>17</v>
      </c>
      <c r="F194" s="5" t="s">
        <v>1823</v>
      </c>
      <c r="G194" s="5" t="s">
        <v>1824</v>
      </c>
      <c r="H194" s="6">
        <v>43592.46917824074</v>
      </c>
      <c r="I194" s="6">
        <v>43598.45831018518</v>
      </c>
      <c r="J194" s="5">
        <v>3283907</v>
      </c>
      <c r="K194" s="5">
        <v>98517</v>
      </c>
      <c r="L194" s="5">
        <v>0</v>
      </c>
      <c r="M194" s="5">
        <v>605224</v>
      </c>
      <c r="N194" s="5">
        <v>0</v>
      </c>
      <c r="O194" s="5">
        <v>3790614</v>
      </c>
    </row>
    <row r="195" spans="1:15" ht="24.75" customHeight="1">
      <c r="A195" s="3" t="s">
        <v>1825</v>
      </c>
      <c r="B195" s="3" t="s">
        <v>1826</v>
      </c>
      <c r="C195" s="3" t="s">
        <v>18</v>
      </c>
      <c r="D195" s="3" t="s">
        <v>19</v>
      </c>
      <c r="E195" s="3" t="s">
        <v>17</v>
      </c>
      <c r="F195" s="3" t="s">
        <v>20</v>
      </c>
      <c r="G195" s="3" t="s">
        <v>21</v>
      </c>
      <c r="H195" s="4">
        <v>43592.53728009259</v>
      </c>
      <c r="I195" s="4">
        <v>43592.54096064815</v>
      </c>
      <c r="J195" s="3">
        <v>583680</v>
      </c>
      <c r="K195" s="3">
        <v>0</v>
      </c>
      <c r="L195" s="3">
        <v>0</v>
      </c>
      <c r="M195" s="3">
        <v>0</v>
      </c>
      <c r="N195" s="3">
        <v>0</v>
      </c>
      <c r="O195" s="3">
        <v>583680</v>
      </c>
    </row>
    <row r="196" spans="1:15" ht="24.75" customHeight="1">
      <c r="A196" s="5" t="s">
        <v>1827</v>
      </c>
      <c r="B196" s="5" t="s">
        <v>1828</v>
      </c>
      <c r="C196" s="5" t="s">
        <v>15</v>
      </c>
      <c r="D196" s="5" t="s">
        <v>19</v>
      </c>
      <c r="E196" s="5" t="s">
        <v>17</v>
      </c>
      <c r="F196" s="5" t="s">
        <v>28</v>
      </c>
      <c r="G196" s="5" t="s">
        <v>29</v>
      </c>
      <c r="H196" s="6">
        <v>43592.69578703704</v>
      </c>
      <c r="I196" s="6">
        <v>43592.70030092593</v>
      </c>
      <c r="J196" s="5">
        <v>1089509</v>
      </c>
      <c r="K196" s="5">
        <v>0</v>
      </c>
      <c r="L196" s="5">
        <v>0</v>
      </c>
      <c r="M196" s="5">
        <v>0</v>
      </c>
      <c r="N196" s="5">
        <v>0</v>
      </c>
      <c r="O196" s="5">
        <v>1089509</v>
      </c>
    </row>
    <row r="197" spans="1:15" ht="24.75" customHeight="1">
      <c r="A197" s="3" t="s">
        <v>1829</v>
      </c>
      <c r="B197" s="3" t="s">
        <v>1830</v>
      </c>
      <c r="C197" s="3" t="s">
        <v>18</v>
      </c>
      <c r="D197" s="3" t="s">
        <v>25</v>
      </c>
      <c r="E197" s="3" t="s">
        <v>17</v>
      </c>
      <c r="F197" s="3" t="s">
        <v>151</v>
      </c>
      <c r="G197" s="3" t="s">
        <v>152</v>
      </c>
      <c r="H197" s="4">
        <v>43592.712696759256</v>
      </c>
      <c r="I197" s="3"/>
      <c r="J197" s="3">
        <v>1301</v>
      </c>
      <c r="K197" s="3">
        <v>0</v>
      </c>
      <c r="L197" s="3">
        <v>0</v>
      </c>
      <c r="M197" s="3">
        <v>0</v>
      </c>
      <c r="N197" s="3">
        <v>0</v>
      </c>
      <c r="O197" s="3">
        <v>1301</v>
      </c>
    </row>
    <row r="198" spans="1:15" ht="24.75" customHeight="1">
      <c r="A198" s="5" t="s">
        <v>1831</v>
      </c>
      <c r="B198" s="5" t="s">
        <v>1832</v>
      </c>
      <c r="C198" s="5" t="s">
        <v>18</v>
      </c>
      <c r="D198" s="5" t="s">
        <v>25</v>
      </c>
      <c r="E198" s="5" t="s">
        <v>17</v>
      </c>
      <c r="F198" s="5" t="s">
        <v>151</v>
      </c>
      <c r="G198" s="5" t="s">
        <v>152</v>
      </c>
      <c r="H198" s="6">
        <v>43592.716875</v>
      </c>
      <c r="I198" s="5"/>
      <c r="J198" s="5">
        <v>20</v>
      </c>
      <c r="K198" s="5">
        <v>0</v>
      </c>
      <c r="L198" s="5">
        <v>0</v>
      </c>
      <c r="M198" s="5">
        <v>3.8</v>
      </c>
      <c r="N198" s="5">
        <v>0</v>
      </c>
      <c r="O198" s="5">
        <v>23.8</v>
      </c>
    </row>
    <row r="199" spans="1:15" ht="24.75" customHeight="1">
      <c r="A199" s="3" t="s">
        <v>1833</v>
      </c>
      <c r="B199" s="3" t="s">
        <v>1830</v>
      </c>
      <c r="C199" s="3" t="s">
        <v>18</v>
      </c>
      <c r="D199" s="3" t="s">
        <v>19</v>
      </c>
      <c r="E199" s="3" t="s">
        <v>17</v>
      </c>
      <c r="F199" s="3" t="s">
        <v>151</v>
      </c>
      <c r="G199" s="3" t="s">
        <v>152</v>
      </c>
      <c r="H199" s="4">
        <v>43593.38717592593</v>
      </c>
      <c r="I199" s="4">
        <v>43593.401087962964</v>
      </c>
      <c r="J199" s="3">
        <v>914</v>
      </c>
      <c r="K199" s="3">
        <v>0</v>
      </c>
      <c r="L199" s="3">
        <v>0</v>
      </c>
      <c r="M199" s="3">
        <v>0</v>
      </c>
      <c r="N199" s="3">
        <v>0</v>
      </c>
      <c r="O199" s="3">
        <v>914</v>
      </c>
    </row>
    <row r="200" spans="1:15" ht="24.75" customHeight="1">
      <c r="A200" s="5" t="s">
        <v>1834</v>
      </c>
      <c r="B200" s="5" t="s">
        <v>1835</v>
      </c>
      <c r="C200" s="5" t="s">
        <v>18</v>
      </c>
      <c r="D200" s="5" t="s">
        <v>19</v>
      </c>
      <c r="E200" s="5" t="s">
        <v>17</v>
      </c>
      <c r="F200" s="5" t="s">
        <v>151</v>
      </c>
      <c r="G200" s="5" t="s">
        <v>152</v>
      </c>
      <c r="H200" s="6">
        <v>43593.39099537037</v>
      </c>
      <c r="I200" s="6">
        <v>43593.40494212963</v>
      </c>
      <c r="J200" s="5">
        <v>20</v>
      </c>
      <c r="K200" s="5">
        <v>0</v>
      </c>
      <c r="L200" s="5">
        <v>0</v>
      </c>
      <c r="M200" s="5">
        <v>3.8</v>
      </c>
      <c r="N200" s="5">
        <v>0</v>
      </c>
      <c r="O200" s="5">
        <v>23.8</v>
      </c>
    </row>
    <row r="201" spans="1:15" ht="24.75" customHeight="1">
      <c r="A201" s="3" t="s">
        <v>1836</v>
      </c>
      <c r="B201" s="3" t="s">
        <v>1837</v>
      </c>
      <c r="C201" s="3" t="s">
        <v>18</v>
      </c>
      <c r="D201" s="3" t="s">
        <v>19</v>
      </c>
      <c r="E201" s="3" t="s">
        <v>17</v>
      </c>
      <c r="F201" s="3" t="s">
        <v>1674</v>
      </c>
      <c r="G201" s="3" t="s">
        <v>1675</v>
      </c>
      <c r="H201" s="4">
        <v>43593.701365740744</v>
      </c>
      <c r="I201" s="4">
        <v>43594.493125</v>
      </c>
      <c r="J201" s="3">
        <v>1002000</v>
      </c>
      <c r="K201" s="3">
        <v>200400</v>
      </c>
      <c r="L201" s="3">
        <v>0</v>
      </c>
      <c r="M201" s="3">
        <v>152304</v>
      </c>
      <c r="N201" s="3">
        <v>0</v>
      </c>
      <c r="O201" s="3">
        <v>953904</v>
      </c>
    </row>
    <row r="202" spans="1:15" ht="24.75" customHeight="1">
      <c r="A202" s="5" t="s">
        <v>1838</v>
      </c>
      <c r="B202" s="5" t="s">
        <v>1161</v>
      </c>
      <c r="C202" s="5" t="s">
        <v>18</v>
      </c>
      <c r="D202" s="5" t="s">
        <v>25</v>
      </c>
      <c r="E202" s="5" t="s">
        <v>17</v>
      </c>
      <c r="F202" s="5" t="s">
        <v>1839</v>
      </c>
      <c r="G202" s="5" t="s">
        <v>1840</v>
      </c>
      <c r="H202" s="6">
        <v>43593.73806712963</v>
      </c>
      <c r="I202" s="5"/>
      <c r="J202" s="5">
        <v>2880000</v>
      </c>
      <c r="K202" s="5">
        <v>86400</v>
      </c>
      <c r="L202" s="5">
        <v>0</v>
      </c>
      <c r="M202" s="5">
        <v>530784</v>
      </c>
      <c r="N202" s="5">
        <v>0</v>
      </c>
      <c r="O202" s="5">
        <v>3324384</v>
      </c>
    </row>
    <row r="203" spans="1:15" ht="24.75" customHeight="1">
      <c r="A203" s="3" t="s">
        <v>1841</v>
      </c>
      <c r="B203" s="3" t="s">
        <v>37</v>
      </c>
      <c r="C203" s="3" t="s">
        <v>18</v>
      </c>
      <c r="D203" s="3" t="s">
        <v>19</v>
      </c>
      <c r="E203" s="3" t="s">
        <v>17</v>
      </c>
      <c r="F203" s="3" t="s">
        <v>38</v>
      </c>
      <c r="G203" s="3" t="s">
        <v>39</v>
      </c>
      <c r="H203" s="4">
        <v>43593.86344907407</v>
      </c>
      <c r="I203" s="4">
        <v>43593.69678240741</v>
      </c>
      <c r="J203" s="3">
        <v>93838</v>
      </c>
      <c r="K203" s="3">
        <v>0</v>
      </c>
      <c r="L203" s="3">
        <v>0</v>
      </c>
      <c r="M203" s="3">
        <v>0</v>
      </c>
      <c r="N203" s="3">
        <v>0</v>
      </c>
      <c r="O203" s="3">
        <v>93838</v>
      </c>
    </row>
    <row r="204" spans="1:15" ht="24.75" customHeight="1">
      <c r="A204" s="5" t="s">
        <v>1842</v>
      </c>
      <c r="B204" s="5" t="s">
        <v>1843</v>
      </c>
      <c r="C204" s="5" t="s">
        <v>18</v>
      </c>
      <c r="D204" s="5" t="s">
        <v>19</v>
      </c>
      <c r="E204" s="5" t="s">
        <v>17</v>
      </c>
      <c r="F204" s="5" t="s">
        <v>48</v>
      </c>
      <c r="G204" s="5" t="s">
        <v>49</v>
      </c>
      <c r="H204" s="6">
        <v>43594.55186342593</v>
      </c>
      <c r="I204" s="6">
        <v>43598.50193287037</v>
      </c>
      <c r="J204" s="5">
        <v>414000</v>
      </c>
      <c r="K204" s="5">
        <v>8280</v>
      </c>
      <c r="L204" s="5">
        <v>0</v>
      </c>
      <c r="M204" s="5">
        <v>77087</v>
      </c>
      <c r="N204" s="5">
        <v>0</v>
      </c>
      <c r="O204" s="5">
        <v>482807</v>
      </c>
    </row>
    <row r="205" spans="1:15" ht="24.75" customHeight="1">
      <c r="A205" s="3" t="s">
        <v>1844</v>
      </c>
      <c r="B205" s="3" t="s">
        <v>1845</v>
      </c>
      <c r="C205" s="3" t="s">
        <v>18</v>
      </c>
      <c r="D205" s="3" t="s">
        <v>19</v>
      </c>
      <c r="E205" s="3" t="s">
        <v>17</v>
      </c>
      <c r="F205" s="3" t="s">
        <v>393</v>
      </c>
      <c r="G205" s="3" t="s">
        <v>394</v>
      </c>
      <c r="H205" s="4">
        <v>43594.563888888886</v>
      </c>
      <c r="I205" s="4">
        <v>43598.50225694444</v>
      </c>
      <c r="J205" s="3">
        <v>12326</v>
      </c>
      <c r="K205" s="3">
        <v>123</v>
      </c>
      <c r="L205" s="3">
        <v>0</v>
      </c>
      <c r="M205" s="3">
        <v>2319</v>
      </c>
      <c r="N205" s="3">
        <v>0</v>
      </c>
      <c r="O205" s="3">
        <v>14522</v>
      </c>
    </row>
    <row r="206" spans="1:15" ht="24.75" customHeight="1">
      <c r="A206" s="5" t="s">
        <v>1846</v>
      </c>
      <c r="B206" s="5" t="s">
        <v>1847</v>
      </c>
      <c r="C206" s="5" t="s">
        <v>18</v>
      </c>
      <c r="D206" s="5" t="s">
        <v>19</v>
      </c>
      <c r="E206" s="5" t="s">
        <v>17</v>
      </c>
      <c r="F206" s="5" t="s">
        <v>1839</v>
      </c>
      <c r="G206" s="5" t="s">
        <v>1840</v>
      </c>
      <c r="H206" s="6">
        <v>43594.573969907404</v>
      </c>
      <c r="I206" s="6">
        <v>43594.64472222222</v>
      </c>
      <c r="J206" s="5">
        <v>2520000</v>
      </c>
      <c r="K206" s="5">
        <v>75600</v>
      </c>
      <c r="L206" s="5">
        <v>0</v>
      </c>
      <c r="M206" s="5">
        <v>464436</v>
      </c>
      <c r="N206" s="5">
        <v>0</v>
      </c>
      <c r="O206" s="5">
        <v>2908836</v>
      </c>
    </row>
    <row r="207" spans="1:15" ht="24.75" customHeight="1">
      <c r="A207" s="3" t="s">
        <v>1848</v>
      </c>
      <c r="B207" s="3" t="s">
        <v>1849</v>
      </c>
      <c r="C207" s="3" t="s">
        <v>18</v>
      </c>
      <c r="D207" s="3" t="s">
        <v>19</v>
      </c>
      <c r="E207" s="3" t="s">
        <v>17</v>
      </c>
      <c r="F207" s="3" t="s">
        <v>151</v>
      </c>
      <c r="G207" s="3" t="s">
        <v>152</v>
      </c>
      <c r="H207" s="4">
        <v>43599.40284722222</v>
      </c>
      <c r="I207" s="4">
        <v>43599.44048611111</v>
      </c>
      <c r="J207" s="3">
        <v>2412</v>
      </c>
      <c r="K207" s="3">
        <v>0</v>
      </c>
      <c r="L207" s="3">
        <v>0</v>
      </c>
      <c r="M207" s="3">
        <v>0</v>
      </c>
      <c r="N207" s="3">
        <v>0</v>
      </c>
      <c r="O207" s="3">
        <v>2412</v>
      </c>
    </row>
    <row r="208" spans="1:15" ht="24.75" customHeight="1">
      <c r="A208" s="5" t="s">
        <v>1850</v>
      </c>
      <c r="B208" s="5" t="s">
        <v>1851</v>
      </c>
      <c r="C208" s="5" t="s">
        <v>18</v>
      </c>
      <c r="D208" s="5" t="s">
        <v>19</v>
      </c>
      <c r="E208" s="5" t="s">
        <v>17</v>
      </c>
      <c r="F208" s="5" t="s">
        <v>151</v>
      </c>
      <c r="G208" s="5" t="s">
        <v>152</v>
      </c>
      <c r="H208" s="6">
        <v>43599.41038194444</v>
      </c>
      <c r="I208" s="6">
        <v>43599.44008101852</v>
      </c>
      <c r="J208" s="5">
        <v>40</v>
      </c>
      <c r="K208" s="5">
        <v>0</v>
      </c>
      <c r="L208" s="5">
        <v>0</v>
      </c>
      <c r="M208" s="5">
        <v>7.6</v>
      </c>
      <c r="N208" s="5">
        <v>0</v>
      </c>
      <c r="O208" s="5">
        <v>47.6</v>
      </c>
    </row>
    <row r="209" spans="1:15" ht="24.75" customHeight="1">
      <c r="A209" s="3" t="s">
        <v>1852</v>
      </c>
      <c r="B209" s="3" t="s">
        <v>1853</v>
      </c>
      <c r="C209" s="3" t="s">
        <v>15</v>
      </c>
      <c r="D209" s="3" t="s">
        <v>25</v>
      </c>
      <c r="E209" s="3" t="s">
        <v>17</v>
      </c>
      <c r="F209" s="3" t="s">
        <v>143</v>
      </c>
      <c r="G209" s="3" t="s">
        <v>144</v>
      </c>
      <c r="H209" s="4">
        <v>43599.50326388889</v>
      </c>
      <c r="I209" s="3"/>
      <c r="J209" s="3">
        <v>2591878</v>
      </c>
      <c r="K209" s="3">
        <v>0</v>
      </c>
      <c r="L209" s="3">
        <v>0</v>
      </c>
      <c r="M209" s="3">
        <v>492456.82</v>
      </c>
      <c r="N209" s="3">
        <v>0</v>
      </c>
      <c r="O209" s="3">
        <v>3084334.82</v>
      </c>
    </row>
    <row r="210" spans="1:15" ht="24.75" customHeight="1">
      <c r="A210" s="5" t="s">
        <v>1854</v>
      </c>
      <c r="B210" s="5" t="s">
        <v>1855</v>
      </c>
      <c r="C210" s="5" t="s">
        <v>18</v>
      </c>
      <c r="D210" s="5" t="s">
        <v>19</v>
      </c>
      <c r="E210" s="5" t="s">
        <v>17</v>
      </c>
      <c r="F210" s="5" t="s">
        <v>1856</v>
      </c>
      <c r="G210" s="5" t="s">
        <v>1857</v>
      </c>
      <c r="H210" s="6">
        <v>43599.63668981481</v>
      </c>
      <c r="I210" s="6">
        <v>43599.74475694444</v>
      </c>
      <c r="J210" s="5">
        <v>510</v>
      </c>
      <c r="K210" s="5">
        <v>5.1</v>
      </c>
      <c r="L210" s="5">
        <v>0</v>
      </c>
      <c r="M210" s="5">
        <v>95.93</v>
      </c>
      <c r="N210" s="5">
        <v>0</v>
      </c>
      <c r="O210" s="5">
        <v>600.83</v>
      </c>
    </row>
    <row r="211" spans="1:15" ht="24.75" customHeight="1">
      <c r="A211" s="3" t="s">
        <v>1858</v>
      </c>
      <c r="B211" s="3" t="s">
        <v>1853</v>
      </c>
      <c r="C211" s="3" t="s">
        <v>15</v>
      </c>
      <c r="D211" s="3" t="s">
        <v>164</v>
      </c>
      <c r="E211" s="3" t="s">
        <v>17</v>
      </c>
      <c r="F211" s="3" t="s">
        <v>143</v>
      </c>
      <c r="G211" s="3" t="s">
        <v>144</v>
      </c>
      <c r="H211" s="4">
        <v>43599.75067129629</v>
      </c>
      <c r="I211" s="4">
        <v>43600.39098379629</v>
      </c>
      <c r="J211" s="3">
        <v>2591878</v>
      </c>
      <c r="K211" s="3">
        <v>0</v>
      </c>
      <c r="L211" s="3">
        <v>0</v>
      </c>
      <c r="M211" s="3">
        <v>0</v>
      </c>
      <c r="N211" s="3">
        <v>0</v>
      </c>
      <c r="O211" s="3">
        <v>2591878</v>
      </c>
    </row>
    <row r="212" spans="1:15" ht="24.75" customHeight="1">
      <c r="A212" s="5" t="s">
        <v>1859</v>
      </c>
      <c r="B212" s="5" t="s">
        <v>1860</v>
      </c>
      <c r="C212" s="5" t="s">
        <v>15</v>
      </c>
      <c r="D212" s="5" t="s">
        <v>19</v>
      </c>
      <c r="E212" s="5" t="s">
        <v>17</v>
      </c>
      <c r="F212" s="5" t="s">
        <v>143</v>
      </c>
      <c r="G212" s="5" t="s">
        <v>144</v>
      </c>
      <c r="H212" s="6">
        <v>43600.403657407405</v>
      </c>
      <c r="I212" s="6">
        <v>43600.44016203703</v>
      </c>
      <c r="J212" s="5">
        <v>2591878</v>
      </c>
      <c r="K212" s="5">
        <v>0</v>
      </c>
      <c r="L212" s="5">
        <v>0</v>
      </c>
      <c r="M212" s="5">
        <v>492456.82</v>
      </c>
      <c r="N212" s="5">
        <v>0</v>
      </c>
      <c r="O212" s="5">
        <v>3084334.82</v>
      </c>
    </row>
    <row r="213" spans="1:15" ht="24.75" customHeight="1">
      <c r="A213" s="3" t="s">
        <v>1861</v>
      </c>
      <c r="B213" s="3" t="s">
        <v>1862</v>
      </c>
      <c r="C213" s="3" t="s">
        <v>18</v>
      </c>
      <c r="D213" s="3" t="s">
        <v>19</v>
      </c>
      <c r="E213" s="3" t="s">
        <v>17</v>
      </c>
      <c r="F213" s="3" t="s">
        <v>71</v>
      </c>
      <c r="G213" s="3" t="s">
        <v>72</v>
      </c>
      <c r="H213" s="4">
        <v>43600.48357638889</v>
      </c>
      <c r="I213" s="4">
        <v>43600.530486111114</v>
      </c>
      <c r="J213" s="3">
        <v>153700</v>
      </c>
      <c r="K213" s="3">
        <v>1537</v>
      </c>
      <c r="L213" s="3">
        <v>0</v>
      </c>
      <c r="M213" s="3">
        <v>28911</v>
      </c>
      <c r="N213" s="3">
        <v>0</v>
      </c>
      <c r="O213" s="3">
        <v>181074</v>
      </c>
    </row>
    <row r="214" spans="1:15" ht="24.75" customHeight="1">
      <c r="A214" s="5" t="s">
        <v>1863</v>
      </c>
      <c r="B214" s="5" t="s">
        <v>1864</v>
      </c>
      <c r="C214" s="5" t="s">
        <v>18</v>
      </c>
      <c r="D214" s="5" t="s">
        <v>19</v>
      </c>
      <c r="E214" s="5" t="s">
        <v>17</v>
      </c>
      <c r="F214" s="5" t="s">
        <v>293</v>
      </c>
      <c r="G214" s="5" t="s">
        <v>294</v>
      </c>
      <c r="H214" s="6">
        <v>43600.50512731481</v>
      </c>
      <c r="I214" s="6">
        <v>43600.52202546296</v>
      </c>
      <c r="J214" s="5">
        <v>48138</v>
      </c>
      <c r="K214" s="5">
        <v>2407</v>
      </c>
      <c r="L214" s="5">
        <v>0</v>
      </c>
      <c r="M214" s="5">
        <v>8689</v>
      </c>
      <c r="N214" s="5">
        <v>0</v>
      </c>
      <c r="O214" s="5">
        <v>54420</v>
      </c>
    </row>
    <row r="215" spans="1:15" ht="24.75" customHeight="1">
      <c r="A215" s="3" t="s">
        <v>1865</v>
      </c>
      <c r="B215" s="3" t="s">
        <v>1866</v>
      </c>
      <c r="C215" s="3" t="s">
        <v>18</v>
      </c>
      <c r="D215" s="3" t="s">
        <v>25</v>
      </c>
      <c r="E215" s="3" t="s">
        <v>17</v>
      </c>
      <c r="F215" s="3" t="s">
        <v>227</v>
      </c>
      <c r="G215" s="3" t="s">
        <v>228</v>
      </c>
      <c r="H215" s="4">
        <v>43601.42607638889</v>
      </c>
      <c r="I215" s="3"/>
      <c r="J215" s="3">
        <v>95800</v>
      </c>
      <c r="K215" s="3">
        <v>0</v>
      </c>
      <c r="L215" s="3">
        <v>0</v>
      </c>
      <c r="M215" s="3">
        <v>18202</v>
      </c>
      <c r="N215" s="3">
        <v>0</v>
      </c>
      <c r="O215" s="3">
        <v>114002</v>
      </c>
    </row>
    <row r="216" spans="1:15" ht="24.75" customHeight="1">
      <c r="A216" s="5" t="s">
        <v>1867</v>
      </c>
      <c r="B216" s="5" t="s">
        <v>1868</v>
      </c>
      <c r="C216" s="5" t="s">
        <v>18</v>
      </c>
      <c r="D216" s="5" t="s">
        <v>19</v>
      </c>
      <c r="E216" s="5" t="s">
        <v>17</v>
      </c>
      <c r="F216" s="5" t="s">
        <v>229</v>
      </c>
      <c r="G216" s="5" t="s">
        <v>230</v>
      </c>
      <c r="H216" s="6">
        <v>43601.44856481482</v>
      </c>
      <c r="I216" s="6">
        <v>43601.46413194444</v>
      </c>
      <c r="J216" s="5">
        <v>62412</v>
      </c>
      <c r="K216" s="5">
        <v>3121</v>
      </c>
      <c r="L216" s="5">
        <v>0</v>
      </c>
      <c r="M216" s="5">
        <v>11265</v>
      </c>
      <c r="N216" s="5">
        <v>0</v>
      </c>
      <c r="O216" s="5">
        <v>70556</v>
      </c>
    </row>
    <row r="217" spans="1:15" ht="24.75" customHeight="1">
      <c r="A217" s="3" t="s">
        <v>1869</v>
      </c>
      <c r="B217" s="3" t="s">
        <v>1870</v>
      </c>
      <c r="C217" s="3" t="s">
        <v>18</v>
      </c>
      <c r="D217" s="3" t="s">
        <v>19</v>
      </c>
      <c r="E217" s="3" t="s">
        <v>17</v>
      </c>
      <c r="F217" s="3" t="s">
        <v>32</v>
      </c>
      <c r="G217" s="3" t="s">
        <v>33</v>
      </c>
      <c r="H217" s="4">
        <v>43605.55289351852</v>
      </c>
      <c r="I217" s="4">
        <v>43605.55579861111</v>
      </c>
      <c r="J217" s="3">
        <v>30506</v>
      </c>
      <c r="K217" s="3">
        <v>0</v>
      </c>
      <c r="L217" s="3">
        <v>0</v>
      </c>
      <c r="M217" s="3">
        <v>0</v>
      </c>
      <c r="N217" s="3">
        <v>0</v>
      </c>
      <c r="O217" s="3">
        <v>30506</v>
      </c>
    </row>
    <row r="218" spans="1:15" ht="24.75" customHeight="1">
      <c r="A218" s="5" t="s">
        <v>1871</v>
      </c>
      <c r="B218" s="5" t="s">
        <v>1872</v>
      </c>
      <c r="C218" s="5" t="s">
        <v>18</v>
      </c>
      <c r="D218" s="5" t="s">
        <v>16</v>
      </c>
      <c r="E218" s="5" t="s">
        <v>17</v>
      </c>
      <c r="F218" s="5" t="s">
        <v>895</v>
      </c>
      <c r="G218" s="5" t="s">
        <v>896</v>
      </c>
      <c r="H218" s="6">
        <v>43607.53842592592</v>
      </c>
      <c r="I218" s="6">
        <v>43612.75344907407</v>
      </c>
      <c r="J218" s="5">
        <v>47.7</v>
      </c>
      <c r="K218" s="5">
        <v>0</v>
      </c>
      <c r="L218" s="5">
        <v>0</v>
      </c>
      <c r="M218" s="5">
        <v>0</v>
      </c>
      <c r="N218" s="5">
        <v>0</v>
      </c>
      <c r="O218" s="5">
        <v>47.7</v>
      </c>
    </row>
    <row r="219" spans="1:15" ht="24.75" customHeight="1">
      <c r="A219" s="3" t="s">
        <v>1873</v>
      </c>
      <c r="B219" s="3" t="s">
        <v>1874</v>
      </c>
      <c r="C219" s="3" t="s">
        <v>18</v>
      </c>
      <c r="D219" s="3" t="s">
        <v>19</v>
      </c>
      <c r="E219" s="3" t="s">
        <v>17</v>
      </c>
      <c r="F219" s="3" t="s">
        <v>229</v>
      </c>
      <c r="G219" s="3" t="s">
        <v>230</v>
      </c>
      <c r="H219" s="4">
        <v>43607.61736111111</v>
      </c>
      <c r="I219" s="4">
        <v>43608.75601851852</v>
      </c>
      <c r="J219" s="3">
        <v>141500</v>
      </c>
      <c r="K219" s="3">
        <v>7075</v>
      </c>
      <c r="L219" s="3">
        <v>0</v>
      </c>
      <c r="M219" s="3">
        <v>25541</v>
      </c>
      <c r="N219" s="3">
        <v>0</v>
      </c>
      <c r="O219" s="3">
        <v>159966</v>
      </c>
    </row>
    <row r="220" spans="1:15" ht="24.75" customHeight="1">
      <c r="A220" s="5" t="s">
        <v>1875</v>
      </c>
      <c r="B220" s="5" t="s">
        <v>1876</v>
      </c>
      <c r="C220" s="5" t="s">
        <v>18</v>
      </c>
      <c r="D220" s="5" t="s">
        <v>16</v>
      </c>
      <c r="E220" s="5" t="s">
        <v>17</v>
      </c>
      <c r="F220" s="5" t="s">
        <v>40</v>
      </c>
      <c r="G220" s="5" t="s">
        <v>41</v>
      </c>
      <c r="H220" s="6">
        <v>43607.67023148148</v>
      </c>
      <c r="I220" s="6">
        <v>43608.75331018519</v>
      </c>
      <c r="J220" s="5">
        <v>95000</v>
      </c>
      <c r="K220" s="5">
        <v>0</v>
      </c>
      <c r="L220" s="5">
        <v>0</v>
      </c>
      <c r="M220" s="5">
        <v>0</v>
      </c>
      <c r="N220" s="5">
        <v>0</v>
      </c>
      <c r="O220" s="5">
        <v>95000</v>
      </c>
    </row>
    <row r="221" spans="1:15" ht="24.75" customHeight="1">
      <c r="A221" s="3" t="s">
        <v>1877</v>
      </c>
      <c r="B221" s="3" t="s">
        <v>1878</v>
      </c>
      <c r="C221" s="3" t="s">
        <v>18</v>
      </c>
      <c r="D221" s="3" t="s">
        <v>19</v>
      </c>
      <c r="E221" s="3" t="s">
        <v>17</v>
      </c>
      <c r="F221" s="3" t="s">
        <v>81</v>
      </c>
      <c r="G221" s="3" t="s">
        <v>82</v>
      </c>
      <c r="H221" s="4">
        <v>43607.67690972222</v>
      </c>
      <c r="I221" s="4">
        <v>43608.71105324074</v>
      </c>
      <c r="J221" s="3">
        <v>180580</v>
      </c>
      <c r="K221" s="3">
        <v>0</v>
      </c>
      <c r="L221" s="3">
        <v>0</v>
      </c>
      <c r="M221" s="3">
        <v>34310</v>
      </c>
      <c r="N221" s="3">
        <v>0</v>
      </c>
      <c r="O221" s="3">
        <v>214890</v>
      </c>
    </row>
    <row r="222" spans="1:15" ht="24.75" customHeight="1">
      <c r="A222" s="5" t="s">
        <v>1879</v>
      </c>
      <c r="B222" s="5" t="s">
        <v>1880</v>
      </c>
      <c r="C222" s="5" t="s">
        <v>15</v>
      </c>
      <c r="D222" s="5" t="s">
        <v>22</v>
      </c>
      <c r="E222" s="5" t="s">
        <v>17</v>
      </c>
      <c r="F222" s="5" t="s">
        <v>1444</v>
      </c>
      <c r="G222" s="5" t="s">
        <v>1445</v>
      </c>
      <c r="H222" s="6">
        <v>43608.47479166667</v>
      </c>
      <c r="I222" s="6">
        <v>43608.481157407405</v>
      </c>
      <c r="J222" s="5">
        <v>91</v>
      </c>
      <c r="K222" s="5">
        <v>0</v>
      </c>
      <c r="L222" s="5">
        <v>0</v>
      </c>
      <c r="M222" s="5">
        <v>0</v>
      </c>
      <c r="N222" s="5">
        <v>0</v>
      </c>
      <c r="O222" s="5">
        <v>91</v>
      </c>
    </row>
    <row r="223" spans="1:15" ht="24.75" customHeight="1">
      <c r="A223" s="3" t="s">
        <v>1881</v>
      </c>
      <c r="B223" s="3" t="s">
        <v>1882</v>
      </c>
      <c r="C223" s="3" t="s">
        <v>18</v>
      </c>
      <c r="D223" s="3" t="s">
        <v>19</v>
      </c>
      <c r="E223" s="3" t="s">
        <v>17</v>
      </c>
      <c r="F223" s="3" t="s">
        <v>125</v>
      </c>
      <c r="G223" s="3" t="s">
        <v>126</v>
      </c>
      <c r="H223" s="4">
        <v>43608.549375</v>
      </c>
      <c r="I223" s="4">
        <v>43608.56170138889</v>
      </c>
      <c r="J223" s="3">
        <v>80000</v>
      </c>
      <c r="K223" s="3">
        <v>0</v>
      </c>
      <c r="L223" s="3">
        <v>0</v>
      </c>
      <c r="M223" s="3">
        <v>15200</v>
      </c>
      <c r="N223" s="3">
        <v>0</v>
      </c>
      <c r="O223" s="3">
        <v>95200</v>
      </c>
    </row>
    <row r="224" spans="1:15" ht="24.75" customHeight="1">
      <c r="A224" s="5" t="s">
        <v>1883</v>
      </c>
      <c r="B224" s="5" t="s">
        <v>1884</v>
      </c>
      <c r="C224" s="5" t="s">
        <v>15</v>
      </c>
      <c r="D224" s="5" t="s">
        <v>19</v>
      </c>
      <c r="E224" s="5" t="s">
        <v>17</v>
      </c>
      <c r="F224" s="5" t="s">
        <v>38</v>
      </c>
      <c r="G224" s="5" t="s">
        <v>39</v>
      </c>
      <c r="H224" s="6">
        <v>43608.67795138889</v>
      </c>
      <c r="I224" s="6">
        <v>43608.68956018519</v>
      </c>
      <c r="J224" s="5">
        <v>131828</v>
      </c>
      <c r="K224" s="5">
        <v>0</v>
      </c>
      <c r="L224" s="5">
        <v>0</v>
      </c>
      <c r="M224" s="5">
        <v>0</v>
      </c>
      <c r="N224" s="5">
        <v>0</v>
      </c>
      <c r="O224" s="5">
        <v>131828</v>
      </c>
    </row>
    <row r="225" spans="1:15" ht="24.75" customHeight="1">
      <c r="A225" s="3" t="s">
        <v>1885</v>
      </c>
      <c r="B225" s="3" t="s">
        <v>1886</v>
      </c>
      <c r="C225" s="3" t="s">
        <v>15</v>
      </c>
      <c r="D225" s="3" t="s">
        <v>46</v>
      </c>
      <c r="E225" s="3" t="s">
        <v>17</v>
      </c>
      <c r="F225" s="3" t="s">
        <v>275</v>
      </c>
      <c r="G225" s="3" t="s">
        <v>276</v>
      </c>
      <c r="H225" s="4">
        <v>43609.512094907404</v>
      </c>
      <c r="I225" s="4">
        <v>43614.744155092594</v>
      </c>
      <c r="J225" s="3">
        <v>168059</v>
      </c>
      <c r="K225" s="3">
        <v>0</v>
      </c>
      <c r="L225" s="3">
        <v>0</v>
      </c>
      <c r="M225" s="3">
        <v>31931.21</v>
      </c>
      <c r="N225" s="3">
        <v>0</v>
      </c>
      <c r="O225" s="3">
        <v>199990.21</v>
      </c>
    </row>
    <row r="226" spans="1:15" ht="24.75" customHeight="1">
      <c r="A226" s="5" t="s">
        <v>1887</v>
      </c>
      <c r="B226" s="5" t="s">
        <v>37</v>
      </c>
      <c r="C226" s="5" t="s">
        <v>18</v>
      </c>
      <c r="D226" s="5" t="s">
        <v>19</v>
      </c>
      <c r="E226" s="5" t="s">
        <v>17</v>
      </c>
      <c r="F226" s="5" t="s">
        <v>133</v>
      </c>
      <c r="G226" s="5" t="s">
        <v>134</v>
      </c>
      <c r="H226" s="6">
        <v>43609.54759259259</v>
      </c>
      <c r="I226" s="6">
        <v>43609.38076388889</v>
      </c>
      <c r="J226" s="5">
        <v>132270</v>
      </c>
      <c r="K226" s="5">
        <v>0</v>
      </c>
      <c r="L226" s="5">
        <v>0</v>
      </c>
      <c r="M226" s="5">
        <v>0</v>
      </c>
      <c r="N226" s="5">
        <v>0</v>
      </c>
      <c r="O226" s="5">
        <v>132270</v>
      </c>
    </row>
    <row r="227" spans="1:15" ht="24.75" customHeight="1">
      <c r="A227" s="3" t="s">
        <v>1888</v>
      </c>
      <c r="B227" s="3" t="s">
        <v>1889</v>
      </c>
      <c r="C227" s="3" t="s">
        <v>18</v>
      </c>
      <c r="D227" s="3" t="s">
        <v>19</v>
      </c>
      <c r="E227" s="3" t="s">
        <v>17</v>
      </c>
      <c r="F227" s="3" t="s">
        <v>92</v>
      </c>
      <c r="G227" s="3" t="s">
        <v>93</v>
      </c>
      <c r="H227" s="4">
        <v>43609.67778935185</v>
      </c>
      <c r="I227" s="4">
        <v>43612.75400462963</v>
      </c>
      <c r="J227" s="3">
        <v>24.5</v>
      </c>
      <c r="K227" s="3">
        <v>0</v>
      </c>
      <c r="L227" s="3">
        <v>0</v>
      </c>
      <c r="M227" s="3">
        <v>0</v>
      </c>
      <c r="N227" s="3">
        <v>0</v>
      </c>
      <c r="O227" s="3">
        <v>24.5</v>
      </c>
    </row>
    <row r="228" spans="1:15" ht="24.75" customHeight="1">
      <c r="A228" s="5" t="s">
        <v>1890</v>
      </c>
      <c r="B228" s="5" t="s">
        <v>1891</v>
      </c>
      <c r="C228" s="5" t="s">
        <v>18</v>
      </c>
      <c r="D228" s="5" t="s">
        <v>19</v>
      </c>
      <c r="E228" s="5" t="s">
        <v>17</v>
      </c>
      <c r="F228" s="5" t="s">
        <v>92</v>
      </c>
      <c r="G228" s="5" t="s">
        <v>93</v>
      </c>
      <c r="H228" s="6">
        <v>43609.68178240741</v>
      </c>
      <c r="I228" s="6">
        <v>43612.752800925926</v>
      </c>
      <c r="J228" s="5">
        <v>10.5</v>
      </c>
      <c r="K228" s="5">
        <v>0</v>
      </c>
      <c r="L228" s="5">
        <v>0</v>
      </c>
      <c r="M228" s="5">
        <v>0</v>
      </c>
      <c r="N228" s="5">
        <v>0</v>
      </c>
      <c r="O228" s="5">
        <v>10.5</v>
      </c>
    </row>
    <row r="229" spans="1:15" ht="24.75" customHeight="1">
      <c r="A229" s="3" t="s">
        <v>1892</v>
      </c>
      <c r="B229" s="3" t="s">
        <v>1893</v>
      </c>
      <c r="C229" s="3" t="s">
        <v>18</v>
      </c>
      <c r="D229" s="3" t="s">
        <v>19</v>
      </c>
      <c r="E229" s="3" t="s">
        <v>17</v>
      </c>
      <c r="F229" s="3" t="s">
        <v>92</v>
      </c>
      <c r="G229" s="3" t="s">
        <v>93</v>
      </c>
      <c r="H229" s="4">
        <v>43609.68475694444</v>
      </c>
      <c r="I229" s="4">
        <v>43612.75134259259</v>
      </c>
      <c r="J229" s="3">
        <v>14</v>
      </c>
      <c r="K229" s="3">
        <v>0</v>
      </c>
      <c r="L229" s="3">
        <v>0</v>
      </c>
      <c r="M229" s="3">
        <v>0</v>
      </c>
      <c r="N229" s="3">
        <v>0</v>
      </c>
      <c r="O229" s="3">
        <v>14</v>
      </c>
    </row>
    <row r="230" spans="1:15" ht="24.75" customHeight="1">
      <c r="A230" s="5" t="s">
        <v>1894</v>
      </c>
      <c r="B230" s="5" t="s">
        <v>1895</v>
      </c>
      <c r="C230" s="5" t="s">
        <v>18</v>
      </c>
      <c r="D230" s="5" t="s">
        <v>19</v>
      </c>
      <c r="E230" s="5" t="s">
        <v>17</v>
      </c>
      <c r="F230" s="5" t="s">
        <v>897</v>
      </c>
      <c r="G230" s="5" t="s">
        <v>898</v>
      </c>
      <c r="H230" s="6">
        <v>43609.69542824074</v>
      </c>
      <c r="I230" s="6">
        <v>43612.750706018516</v>
      </c>
      <c r="J230" s="5">
        <v>15.2</v>
      </c>
      <c r="K230" s="5">
        <v>0</v>
      </c>
      <c r="L230" s="5">
        <v>0</v>
      </c>
      <c r="M230" s="5">
        <v>0</v>
      </c>
      <c r="N230" s="5">
        <v>0</v>
      </c>
      <c r="O230" s="5">
        <v>15.2</v>
      </c>
    </row>
    <row r="231" spans="1:15" ht="24.75" customHeight="1">
      <c r="A231" s="3" t="s">
        <v>1896</v>
      </c>
      <c r="B231" s="3" t="s">
        <v>1897</v>
      </c>
      <c r="C231" s="3" t="s">
        <v>18</v>
      </c>
      <c r="D231" s="3" t="s">
        <v>19</v>
      </c>
      <c r="E231" s="3" t="s">
        <v>17</v>
      </c>
      <c r="F231" s="3" t="s">
        <v>1373</v>
      </c>
      <c r="G231" s="3" t="s">
        <v>1374</v>
      </c>
      <c r="H231" s="4">
        <v>43612.52825231481</v>
      </c>
      <c r="I231" s="4">
        <v>43612.74966435185</v>
      </c>
      <c r="J231" s="3">
        <v>2400</v>
      </c>
      <c r="K231" s="3">
        <v>24</v>
      </c>
      <c r="L231" s="3">
        <v>0</v>
      </c>
      <c r="M231" s="3">
        <v>451.44</v>
      </c>
      <c r="N231" s="3">
        <v>0</v>
      </c>
      <c r="O231" s="3">
        <v>2827.44</v>
      </c>
    </row>
    <row r="232" spans="1:15" ht="24.75" customHeight="1">
      <c r="A232" s="5" t="s">
        <v>1898</v>
      </c>
      <c r="B232" s="5" t="s">
        <v>37</v>
      </c>
      <c r="C232" s="5" t="s">
        <v>18</v>
      </c>
      <c r="D232" s="5" t="s">
        <v>19</v>
      </c>
      <c r="E232" s="5" t="s">
        <v>17</v>
      </c>
      <c r="F232" s="5" t="s">
        <v>133</v>
      </c>
      <c r="G232" s="5" t="s">
        <v>134</v>
      </c>
      <c r="H232" s="6">
        <v>43613.66501157408</v>
      </c>
      <c r="I232" s="6">
        <v>43613.498148148145</v>
      </c>
      <c r="J232" s="5">
        <v>169910</v>
      </c>
      <c r="K232" s="5">
        <v>0</v>
      </c>
      <c r="L232" s="5">
        <v>0</v>
      </c>
      <c r="M232" s="5">
        <v>0</v>
      </c>
      <c r="N232" s="5">
        <v>0</v>
      </c>
      <c r="O232" s="5">
        <v>169910</v>
      </c>
    </row>
    <row r="233" spans="1:15" ht="24.75" customHeight="1">
      <c r="A233" s="3" t="s">
        <v>1899</v>
      </c>
      <c r="B233" s="3" t="s">
        <v>1900</v>
      </c>
      <c r="C233" s="3" t="s">
        <v>18</v>
      </c>
      <c r="D233" s="3" t="s">
        <v>19</v>
      </c>
      <c r="E233" s="3" t="s">
        <v>17</v>
      </c>
      <c r="F233" s="3" t="s">
        <v>32</v>
      </c>
      <c r="G233" s="3" t="s">
        <v>33</v>
      </c>
      <c r="H233" s="4">
        <v>43613.71399305556</v>
      </c>
      <c r="I233" s="4">
        <v>43613.716875</v>
      </c>
      <c r="J233" s="3">
        <v>93044</v>
      </c>
      <c r="K233" s="3">
        <v>0</v>
      </c>
      <c r="L233" s="3">
        <v>0</v>
      </c>
      <c r="M233" s="3">
        <v>0</v>
      </c>
      <c r="N233" s="3">
        <v>0</v>
      </c>
      <c r="O233" s="3">
        <v>93044</v>
      </c>
    </row>
    <row r="234" spans="1:15" ht="24.75" customHeight="1">
      <c r="A234" s="5" t="s">
        <v>1901</v>
      </c>
      <c r="B234" s="5" t="s">
        <v>37</v>
      </c>
      <c r="C234" s="5" t="s">
        <v>18</v>
      </c>
      <c r="D234" s="5" t="s">
        <v>19</v>
      </c>
      <c r="E234" s="5" t="s">
        <v>17</v>
      </c>
      <c r="F234" s="5" t="s">
        <v>38</v>
      </c>
      <c r="G234" s="5" t="s">
        <v>39</v>
      </c>
      <c r="H234" s="6">
        <v>43614.892592592594</v>
      </c>
      <c r="I234" s="6">
        <v>43614.72592592592</v>
      </c>
      <c r="J234" s="5">
        <v>208553</v>
      </c>
      <c r="K234" s="5">
        <v>0</v>
      </c>
      <c r="L234" s="5">
        <v>0</v>
      </c>
      <c r="M234" s="5">
        <v>0</v>
      </c>
      <c r="N234" s="5">
        <v>0</v>
      </c>
      <c r="O234" s="5">
        <v>208553</v>
      </c>
    </row>
    <row r="235" spans="1:15" ht="24.75" customHeight="1">
      <c r="A235" s="3" t="s">
        <v>1902</v>
      </c>
      <c r="B235" s="3" t="s">
        <v>1903</v>
      </c>
      <c r="C235" s="3" t="s">
        <v>18</v>
      </c>
      <c r="D235" s="3" t="s">
        <v>19</v>
      </c>
      <c r="E235" s="3" t="s">
        <v>17</v>
      </c>
      <c r="F235" s="3" t="s">
        <v>151</v>
      </c>
      <c r="G235" s="3" t="s">
        <v>152</v>
      </c>
      <c r="H235" s="4">
        <v>43615.43791666667</v>
      </c>
      <c r="I235" s="4">
        <v>43615.74070601852</v>
      </c>
      <c r="J235" s="3">
        <v>2837</v>
      </c>
      <c r="K235" s="3">
        <v>0</v>
      </c>
      <c r="L235" s="3">
        <v>0</v>
      </c>
      <c r="M235" s="3">
        <v>0</v>
      </c>
      <c r="N235" s="3">
        <v>0</v>
      </c>
      <c r="O235" s="3">
        <v>2837</v>
      </c>
    </row>
    <row r="236" spans="1:15" ht="24.75" customHeight="1">
      <c r="A236" s="5" t="s">
        <v>1904</v>
      </c>
      <c r="B236" s="5" t="s">
        <v>1905</v>
      </c>
      <c r="C236" s="5" t="s">
        <v>18</v>
      </c>
      <c r="D236" s="5" t="s">
        <v>19</v>
      </c>
      <c r="E236" s="5" t="s">
        <v>17</v>
      </c>
      <c r="F236" s="5" t="s">
        <v>151</v>
      </c>
      <c r="G236" s="5" t="s">
        <v>152</v>
      </c>
      <c r="H236" s="6">
        <v>43615.44342592593</v>
      </c>
      <c r="I236" s="6">
        <v>43615.73982638889</v>
      </c>
      <c r="J236" s="5">
        <v>20</v>
      </c>
      <c r="K236" s="5">
        <v>0</v>
      </c>
      <c r="L236" s="5">
        <v>0</v>
      </c>
      <c r="M236" s="5">
        <v>3.8</v>
      </c>
      <c r="N236" s="5">
        <v>0</v>
      </c>
      <c r="O236" s="5">
        <v>23.8</v>
      </c>
    </row>
    <row r="237" spans="1:15" ht="24.75" customHeight="1">
      <c r="A237" s="3" t="s">
        <v>1906</v>
      </c>
      <c r="B237" s="3" t="s">
        <v>1907</v>
      </c>
      <c r="C237" s="3" t="s">
        <v>18</v>
      </c>
      <c r="D237" s="3" t="s">
        <v>19</v>
      </c>
      <c r="E237" s="3" t="s">
        <v>17</v>
      </c>
      <c r="F237" s="3" t="s">
        <v>151</v>
      </c>
      <c r="G237" s="3" t="s">
        <v>152</v>
      </c>
      <c r="H237" s="4">
        <v>43615.48494212963</v>
      </c>
      <c r="I237" s="4">
        <v>43615.73753472222</v>
      </c>
      <c r="J237" s="3">
        <v>1727</v>
      </c>
      <c r="K237" s="3">
        <v>0</v>
      </c>
      <c r="L237" s="3">
        <v>0</v>
      </c>
      <c r="M237" s="3">
        <v>0</v>
      </c>
      <c r="N237" s="3">
        <v>0</v>
      </c>
      <c r="O237" s="3">
        <v>1727</v>
      </c>
    </row>
    <row r="238" spans="1:15" ht="24.75" customHeight="1">
      <c r="A238" s="5" t="s">
        <v>1908</v>
      </c>
      <c r="B238" s="5" t="s">
        <v>1909</v>
      </c>
      <c r="C238" s="5" t="s">
        <v>18</v>
      </c>
      <c r="D238" s="5" t="s">
        <v>19</v>
      </c>
      <c r="E238" s="5" t="s">
        <v>17</v>
      </c>
      <c r="F238" s="5" t="s">
        <v>151</v>
      </c>
      <c r="G238" s="5" t="s">
        <v>152</v>
      </c>
      <c r="H238" s="6">
        <v>43615.48747685185</v>
      </c>
      <c r="I238" s="6">
        <v>43615.73886574074</v>
      </c>
      <c r="J238" s="5">
        <v>20</v>
      </c>
      <c r="K238" s="5">
        <v>0</v>
      </c>
      <c r="L238" s="5">
        <v>0</v>
      </c>
      <c r="M238" s="5">
        <v>3.8</v>
      </c>
      <c r="N238" s="5">
        <v>0</v>
      </c>
      <c r="O238" s="5">
        <v>23.8</v>
      </c>
    </row>
    <row r="239" spans="1:15" ht="24.75" customHeight="1">
      <c r="A239" s="3" t="s">
        <v>1910</v>
      </c>
      <c r="B239" s="3" t="s">
        <v>1911</v>
      </c>
      <c r="C239" s="3" t="s">
        <v>18</v>
      </c>
      <c r="D239" s="3" t="s">
        <v>19</v>
      </c>
      <c r="E239" s="3" t="s">
        <v>17</v>
      </c>
      <c r="F239" s="3" t="s">
        <v>105</v>
      </c>
      <c r="G239" s="3" t="s">
        <v>106</v>
      </c>
      <c r="H239" s="4">
        <v>43615.536516203705</v>
      </c>
      <c r="I239" s="4">
        <v>43615.70707175926</v>
      </c>
      <c r="J239" s="3">
        <v>145</v>
      </c>
      <c r="K239" s="3">
        <v>0</v>
      </c>
      <c r="L239" s="3">
        <v>0</v>
      </c>
      <c r="M239" s="3">
        <v>27.55</v>
      </c>
      <c r="N239" s="3">
        <v>0</v>
      </c>
      <c r="O239" s="3">
        <v>172.55</v>
      </c>
    </row>
    <row r="240" spans="1:15" ht="24.75" customHeight="1">
      <c r="A240" s="5" t="s">
        <v>1912</v>
      </c>
      <c r="B240" s="5" t="s">
        <v>1913</v>
      </c>
      <c r="C240" s="5" t="s">
        <v>15</v>
      </c>
      <c r="D240" s="5" t="s">
        <v>25</v>
      </c>
      <c r="E240" s="5" t="s">
        <v>17</v>
      </c>
      <c r="F240" s="5" t="s">
        <v>275</v>
      </c>
      <c r="G240" s="5" t="s">
        <v>276</v>
      </c>
      <c r="H240" s="6">
        <v>43615.70956018518</v>
      </c>
      <c r="I240" s="5"/>
      <c r="J240" s="5">
        <v>199990</v>
      </c>
      <c r="K240" s="5">
        <v>0</v>
      </c>
      <c r="L240" s="5">
        <v>0</v>
      </c>
      <c r="M240" s="5">
        <v>37998.1</v>
      </c>
      <c r="N240" s="5">
        <v>0</v>
      </c>
      <c r="O240" s="5">
        <v>237988.1</v>
      </c>
    </row>
    <row r="241" spans="1:15" ht="24.75" customHeight="1">
      <c r="A241" s="3" t="s">
        <v>1914</v>
      </c>
      <c r="B241" s="3" t="s">
        <v>37</v>
      </c>
      <c r="C241" s="3" t="s">
        <v>18</v>
      </c>
      <c r="D241" s="3" t="s">
        <v>19</v>
      </c>
      <c r="E241" s="3" t="s">
        <v>17</v>
      </c>
      <c r="F241" s="3" t="s">
        <v>38</v>
      </c>
      <c r="G241" s="3" t="s">
        <v>39</v>
      </c>
      <c r="H241" s="4">
        <v>43616.87173611111</v>
      </c>
      <c r="I241" s="4">
        <v>43616.705034722225</v>
      </c>
      <c r="J241" s="3">
        <v>52658</v>
      </c>
      <c r="K241" s="3">
        <v>0</v>
      </c>
      <c r="L241" s="3">
        <v>0</v>
      </c>
      <c r="M241" s="3">
        <v>0</v>
      </c>
      <c r="N241" s="3">
        <v>0</v>
      </c>
      <c r="O241" s="3">
        <v>52658</v>
      </c>
    </row>
    <row r="242" spans="1:15" ht="24.75" customHeight="1">
      <c r="A242" s="5" t="s">
        <v>1915</v>
      </c>
      <c r="B242" s="5" t="s">
        <v>1916</v>
      </c>
      <c r="C242" s="5" t="s">
        <v>18</v>
      </c>
      <c r="D242" s="5" t="s">
        <v>19</v>
      </c>
      <c r="E242" s="5" t="s">
        <v>17</v>
      </c>
      <c r="F242" s="5" t="s">
        <v>125</v>
      </c>
      <c r="G242" s="5" t="s">
        <v>126</v>
      </c>
      <c r="H242" s="6">
        <v>43619.66081018518</v>
      </c>
      <c r="I242" s="6">
        <v>43622.672060185185</v>
      </c>
      <c r="J242" s="5">
        <v>81000</v>
      </c>
      <c r="K242" s="5">
        <v>0</v>
      </c>
      <c r="L242" s="5">
        <v>0</v>
      </c>
      <c r="M242" s="5">
        <v>15390</v>
      </c>
      <c r="N242" s="5">
        <v>0</v>
      </c>
      <c r="O242" s="5">
        <v>96390</v>
      </c>
    </row>
    <row r="243" spans="1:15" ht="24.75" customHeight="1">
      <c r="A243" s="3" t="s">
        <v>1917</v>
      </c>
      <c r="B243" s="3" t="s">
        <v>1918</v>
      </c>
      <c r="C243" s="3" t="s">
        <v>18</v>
      </c>
      <c r="D243" s="3" t="s">
        <v>19</v>
      </c>
      <c r="E243" s="3" t="s">
        <v>17</v>
      </c>
      <c r="F243" s="3" t="s">
        <v>92</v>
      </c>
      <c r="G243" s="3" t="s">
        <v>93</v>
      </c>
      <c r="H243" s="4">
        <v>43620.68309027778</v>
      </c>
      <c r="I243" s="4">
        <v>43622.66193287037</v>
      </c>
      <c r="J243" s="3">
        <v>6.5</v>
      </c>
      <c r="K243" s="3">
        <v>0</v>
      </c>
      <c r="L243" s="3">
        <v>0</v>
      </c>
      <c r="M243" s="3">
        <v>0</v>
      </c>
      <c r="N243" s="3">
        <v>0</v>
      </c>
      <c r="O243" s="3">
        <v>6.5</v>
      </c>
    </row>
    <row r="244" spans="1:15" ht="24.75" customHeight="1">
      <c r="A244" s="5" t="s">
        <v>1919</v>
      </c>
      <c r="B244" s="5" t="s">
        <v>1920</v>
      </c>
      <c r="C244" s="5" t="s">
        <v>18</v>
      </c>
      <c r="D244" s="5" t="s">
        <v>19</v>
      </c>
      <c r="E244" s="5" t="s">
        <v>17</v>
      </c>
      <c r="F244" s="5" t="s">
        <v>32</v>
      </c>
      <c r="G244" s="5" t="s">
        <v>33</v>
      </c>
      <c r="H244" s="6">
        <v>43621.452256944445</v>
      </c>
      <c r="I244" s="6">
        <v>43621.46261574074</v>
      </c>
      <c r="J244" s="5">
        <v>50593</v>
      </c>
      <c r="K244" s="5">
        <v>0</v>
      </c>
      <c r="L244" s="5">
        <v>0</v>
      </c>
      <c r="M244" s="5">
        <v>0</v>
      </c>
      <c r="N244" s="5">
        <v>0</v>
      </c>
      <c r="O244" s="5">
        <v>50593</v>
      </c>
    </row>
    <row r="245" spans="1:15" ht="24.75" customHeight="1">
      <c r="A245" s="3" t="s">
        <v>1921</v>
      </c>
      <c r="B245" s="3" t="s">
        <v>1826</v>
      </c>
      <c r="C245" s="3" t="s">
        <v>18</v>
      </c>
      <c r="D245" s="3" t="s">
        <v>19</v>
      </c>
      <c r="E245" s="3" t="s">
        <v>17</v>
      </c>
      <c r="F245" s="3" t="s">
        <v>20</v>
      </c>
      <c r="G245" s="3" t="s">
        <v>21</v>
      </c>
      <c r="H245" s="4">
        <v>43621.50747685185</v>
      </c>
      <c r="I245" s="4">
        <v>43621.525613425925</v>
      </c>
      <c r="J245" s="3">
        <v>715320</v>
      </c>
      <c r="K245" s="3">
        <v>0</v>
      </c>
      <c r="L245" s="3">
        <v>0</v>
      </c>
      <c r="M245" s="3">
        <v>0</v>
      </c>
      <c r="N245" s="3">
        <v>0</v>
      </c>
      <c r="O245" s="3">
        <v>715320</v>
      </c>
    </row>
    <row r="246" spans="1:15" ht="24.75" customHeight="1">
      <c r="A246" s="5" t="s">
        <v>1922</v>
      </c>
      <c r="B246" s="5" t="s">
        <v>1923</v>
      </c>
      <c r="C246" s="5" t="s">
        <v>18</v>
      </c>
      <c r="D246" s="5" t="s">
        <v>19</v>
      </c>
      <c r="E246" s="5" t="s">
        <v>17</v>
      </c>
      <c r="F246" s="5" t="s">
        <v>28</v>
      </c>
      <c r="G246" s="5" t="s">
        <v>29</v>
      </c>
      <c r="H246" s="6">
        <v>43621.53491898148</v>
      </c>
      <c r="I246" s="6">
        <v>43621.53697916667</v>
      </c>
      <c r="J246" s="5">
        <v>2084860</v>
      </c>
      <c r="K246" s="5">
        <v>0</v>
      </c>
      <c r="L246" s="5">
        <v>0</v>
      </c>
      <c r="M246" s="5">
        <v>0</v>
      </c>
      <c r="N246" s="5">
        <v>0</v>
      </c>
      <c r="O246" s="5">
        <v>2084860</v>
      </c>
    </row>
    <row r="247" spans="1:15" ht="24.75" customHeight="1">
      <c r="A247" s="3" t="s">
        <v>1924</v>
      </c>
      <c r="B247" s="3" t="s">
        <v>1925</v>
      </c>
      <c r="C247" s="3" t="s">
        <v>18</v>
      </c>
      <c r="D247" s="3" t="s">
        <v>19</v>
      </c>
      <c r="E247" s="3" t="s">
        <v>17</v>
      </c>
      <c r="F247" s="3" t="s">
        <v>28</v>
      </c>
      <c r="G247" s="3" t="s">
        <v>29</v>
      </c>
      <c r="H247" s="4">
        <v>43621.538148148145</v>
      </c>
      <c r="I247" s="4">
        <v>43621.539143518516</v>
      </c>
      <c r="J247" s="3">
        <v>125780</v>
      </c>
      <c r="K247" s="3">
        <v>0</v>
      </c>
      <c r="L247" s="3">
        <v>0</v>
      </c>
      <c r="M247" s="3">
        <v>0</v>
      </c>
      <c r="N247" s="3">
        <v>0</v>
      </c>
      <c r="O247" s="3">
        <v>125780</v>
      </c>
    </row>
    <row r="248" spans="1:15" ht="24.75" customHeight="1">
      <c r="A248" s="5" t="s">
        <v>1926</v>
      </c>
      <c r="B248" s="5" t="s">
        <v>37</v>
      </c>
      <c r="C248" s="5" t="s">
        <v>18</v>
      </c>
      <c r="D248" s="5" t="s">
        <v>19</v>
      </c>
      <c r="E248" s="5" t="s">
        <v>17</v>
      </c>
      <c r="F248" s="5" t="s">
        <v>133</v>
      </c>
      <c r="G248" s="5" t="s">
        <v>134</v>
      </c>
      <c r="H248" s="6">
        <v>43621.81597222222</v>
      </c>
      <c r="I248" s="6">
        <v>43621.64923611111</v>
      </c>
      <c r="J248" s="5">
        <v>256168</v>
      </c>
      <c r="K248" s="5">
        <v>0</v>
      </c>
      <c r="L248" s="5">
        <v>0</v>
      </c>
      <c r="M248" s="5">
        <v>0</v>
      </c>
      <c r="N248" s="5">
        <v>0</v>
      </c>
      <c r="O248" s="5">
        <v>256168</v>
      </c>
    </row>
    <row r="249" spans="1:15" ht="24.75" customHeight="1">
      <c r="A249" s="3" t="s">
        <v>1927</v>
      </c>
      <c r="B249" s="3" t="s">
        <v>37</v>
      </c>
      <c r="C249" s="3" t="s">
        <v>18</v>
      </c>
      <c r="D249" s="3" t="s">
        <v>19</v>
      </c>
      <c r="E249" s="3" t="s">
        <v>17</v>
      </c>
      <c r="F249" s="3" t="s">
        <v>38</v>
      </c>
      <c r="G249" s="3" t="s">
        <v>39</v>
      </c>
      <c r="H249" s="4">
        <v>43621.82172453704</v>
      </c>
      <c r="I249" s="4">
        <v>43621.65498842593</v>
      </c>
      <c r="J249" s="3">
        <v>51482</v>
      </c>
      <c r="K249" s="3">
        <v>0</v>
      </c>
      <c r="L249" s="3">
        <v>0</v>
      </c>
      <c r="M249" s="3">
        <v>0</v>
      </c>
      <c r="N249" s="3">
        <v>0</v>
      </c>
      <c r="O249" s="3">
        <v>51482</v>
      </c>
    </row>
    <row r="250" spans="1:15" ht="24.75" customHeight="1">
      <c r="A250" s="5" t="s">
        <v>1928</v>
      </c>
      <c r="B250" s="5" t="s">
        <v>37</v>
      </c>
      <c r="C250" s="5" t="s">
        <v>18</v>
      </c>
      <c r="D250" s="5" t="s">
        <v>19</v>
      </c>
      <c r="E250" s="5" t="s">
        <v>17</v>
      </c>
      <c r="F250" s="5" t="s">
        <v>38</v>
      </c>
      <c r="G250" s="5" t="s">
        <v>39</v>
      </c>
      <c r="H250" s="6">
        <v>43622.61771990741</v>
      </c>
      <c r="I250" s="6">
        <v>43622.45097222222</v>
      </c>
      <c r="J250" s="5">
        <v>368516</v>
      </c>
      <c r="K250" s="5">
        <v>0</v>
      </c>
      <c r="L250" s="5">
        <v>0</v>
      </c>
      <c r="M250" s="5">
        <v>0</v>
      </c>
      <c r="N250" s="5">
        <v>0</v>
      </c>
      <c r="O250" s="5">
        <v>368516</v>
      </c>
    </row>
    <row r="251" spans="1:15" ht="24.75" customHeight="1">
      <c r="A251" s="3" t="s">
        <v>1929</v>
      </c>
      <c r="B251" s="3" t="s">
        <v>37</v>
      </c>
      <c r="C251" s="3" t="s">
        <v>18</v>
      </c>
      <c r="D251" s="3" t="s">
        <v>19</v>
      </c>
      <c r="E251" s="3" t="s">
        <v>17</v>
      </c>
      <c r="F251" s="3" t="s">
        <v>133</v>
      </c>
      <c r="G251" s="3" t="s">
        <v>134</v>
      </c>
      <c r="H251" s="4">
        <v>43622.62149305556</v>
      </c>
      <c r="I251" s="4">
        <v>43622.45474537037</v>
      </c>
      <c r="J251" s="3">
        <v>176070</v>
      </c>
      <c r="K251" s="3">
        <v>0</v>
      </c>
      <c r="L251" s="3">
        <v>0</v>
      </c>
      <c r="M251" s="3">
        <v>0</v>
      </c>
      <c r="N251" s="3">
        <v>0</v>
      </c>
      <c r="O251" s="3">
        <v>176070</v>
      </c>
    </row>
    <row r="252" spans="1:15" ht="24.75" customHeight="1">
      <c r="A252" s="5" t="s">
        <v>1930</v>
      </c>
      <c r="B252" s="5" t="s">
        <v>1931</v>
      </c>
      <c r="C252" s="5" t="s">
        <v>18</v>
      </c>
      <c r="D252" s="5" t="s">
        <v>19</v>
      </c>
      <c r="E252" s="5" t="s">
        <v>17</v>
      </c>
      <c r="F252" s="5" t="s">
        <v>165</v>
      </c>
      <c r="G252" s="5" t="s">
        <v>166</v>
      </c>
      <c r="H252" s="6">
        <v>43626.60835648148</v>
      </c>
      <c r="I252" s="6">
        <v>43626.734502314815</v>
      </c>
      <c r="J252" s="5">
        <v>1789</v>
      </c>
      <c r="K252" s="5">
        <v>0</v>
      </c>
      <c r="L252" s="5">
        <v>0</v>
      </c>
      <c r="M252" s="5">
        <v>0</v>
      </c>
      <c r="N252" s="5">
        <v>0</v>
      </c>
      <c r="O252" s="5">
        <v>1789</v>
      </c>
    </row>
    <row r="253" spans="1:15" ht="24.75" customHeight="1">
      <c r="A253" s="3" t="s">
        <v>1932</v>
      </c>
      <c r="B253" s="3" t="s">
        <v>1933</v>
      </c>
      <c r="C253" s="3" t="s">
        <v>18</v>
      </c>
      <c r="D253" s="3" t="s">
        <v>19</v>
      </c>
      <c r="E253" s="3" t="s">
        <v>17</v>
      </c>
      <c r="F253" s="3" t="s">
        <v>165</v>
      </c>
      <c r="G253" s="3" t="s">
        <v>166</v>
      </c>
      <c r="H253" s="4">
        <v>43626.60943287037</v>
      </c>
      <c r="I253" s="4">
        <v>43626.735127314816</v>
      </c>
      <c r="J253" s="3">
        <v>18</v>
      </c>
      <c r="K253" s="3">
        <v>0</v>
      </c>
      <c r="L253" s="3">
        <v>0</v>
      </c>
      <c r="M253" s="3">
        <v>3.42</v>
      </c>
      <c r="N253" s="3">
        <v>0</v>
      </c>
      <c r="O253" s="3">
        <v>21.42</v>
      </c>
    </row>
    <row r="254" spans="1:15" ht="24.75" customHeight="1">
      <c r="A254" s="5" t="s">
        <v>1934</v>
      </c>
      <c r="B254" s="5" t="s">
        <v>1935</v>
      </c>
      <c r="C254" s="5" t="s">
        <v>18</v>
      </c>
      <c r="D254" s="5" t="s">
        <v>19</v>
      </c>
      <c r="E254" s="5" t="s">
        <v>17</v>
      </c>
      <c r="F254" s="5" t="s">
        <v>245</v>
      </c>
      <c r="G254" s="5" t="s">
        <v>246</v>
      </c>
      <c r="H254" s="6">
        <v>43626.66590277778</v>
      </c>
      <c r="I254" s="6">
        <v>43629.69731481482</v>
      </c>
      <c r="J254" s="5">
        <v>63025</v>
      </c>
      <c r="K254" s="5">
        <v>0</v>
      </c>
      <c r="L254" s="5">
        <v>0</v>
      </c>
      <c r="M254" s="5">
        <v>11975</v>
      </c>
      <c r="N254" s="5">
        <v>0</v>
      </c>
      <c r="O254" s="5">
        <v>75000</v>
      </c>
    </row>
    <row r="255" spans="1:15" ht="24.75" customHeight="1">
      <c r="A255" s="3" t="s">
        <v>1936</v>
      </c>
      <c r="B255" s="3" t="s">
        <v>1937</v>
      </c>
      <c r="C255" s="3" t="s">
        <v>18</v>
      </c>
      <c r="D255" s="3" t="s">
        <v>19</v>
      </c>
      <c r="E255" s="3" t="s">
        <v>17</v>
      </c>
      <c r="F255" s="3" t="s">
        <v>125</v>
      </c>
      <c r="G255" s="3" t="s">
        <v>126</v>
      </c>
      <c r="H255" s="4">
        <v>43626.66918981481</v>
      </c>
      <c r="I255" s="4">
        <v>43630.54699074074</v>
      </c>
      <c r="J255" s="3">
        <v>258000</v>
      </c>
      <c r="K255" s="3">
        <v>5160</v>
      </c>
      <c r="L255" s="3">
        <v>0</v>
      </c>
      <c r="M255" s="3">
        <v>48040</v>
      </c>
      <c r="N255" s="3">
        <v>0</v>
      </c>
      <c r="O255" s="3">
        <v>300880</v>
      </c>
    </row>
    <row r="256" spans="1:15" ht="24.75" customHeight="1">
      <c r="A256" s="5" t="s">
        <v>1938</v>
      </c>
      <c r="B256" s="5" t="s">
        <v>1939</v>
      </c>
      <c r="C256" s="5" t="s">
        <v>18</v>
      </c>
      <c r="D256" s="5" t="s">
        <v>16</v>
      </c>
      <c r="E256" s="5" t="s">
        <v>17</v>
      </c>
      <c r="F256" s="5" t="s">
        <v>40</v>
      </c>
      <c r="G256" s="5" t="s">
        <v>41</v>
      </c>
      <c r="H256" s="6">
        <v>43626.67501157407</v>
      </c>
      <c r="I256" s="6">
        <v>43627.66504629629</v>
      </c>
      <c r="J256" s="5">
        <v>103000</v>
      </c>
      <c r="K256" s="5">
        <v>0</v>
      </c>
      <c r="L256" s="5">
        <v>0</v>
      </c>
      <c r="M256" s="5">
        <v>0</v>
      </c>
      <c r="N256" s="5">
        <v>0</v>
      </c>
      <c r="O256" s="5">
        <v>103000</v>
      </c>
    </row>
    <row r="257" spans="1:15" ht="24.75" customHeight="1">
      <c r="A257" s="3" t="s">
        <v>1940</v>
      </c>
      <c r="B257" s="3" t="s">
        <v>1941</v>
      </c>
      <c r="C257" s="3" t="s">
        <v>18</v>
      </c>
      <c r="D257" s="3" t="s">
        <v>19</v>
      </c>
      <c r="E257" s="3" t="s">
        <v>17</v>
      </c>
      <c r="F257" s="3" t="s">
        <v>101</v>
      </c>
      <c r="G257" s="3" t="s">
        <v>102</v>
      </c>
      <c r="H257" s="4">
        <v>43626.68109953704</v>
      </c>
      <c r="I257" s="4">
        <v>43629.7009375</v>
      </c>
      <c r="J257" s="3">
        <v>118500</v>
      </c>
      <c r="K257" s="3">
        <v>5925</v>
      </c>
      <c r="L257" s="3">
        <v>0</v>
      </c>
      <c r="M257" s="3">
        <v>21389</v>
      </c>
      <c r="N257" s="3">
        <v>0</v>
      </c>
      <c r="O257" s="3">
        <v>133964</v>
      </c>
    </row>
    <row r="258" spans="1:15" ht="24.75" customHeight="1">
      <c r="A258" s="5" t="s">
        <v>1942</v>
      </c>
      <c r="B258" s="5" t="s">
        <v>1943</v>
      </c>
      <c r="C258" s="5" t="s">
        <v>18</v>
      </c>
      <c r="D258" s="5" t="s">
        <v>19</v>
      </c>
      <c r="E258" s="5" t="s">
        <v>17</v>
      </c>
      <c r="F258" s="5" t="s">
        <v>125</v>
      </c>
      <c r="G258" s="5" t="s">
        <v>126</v>
      </c>
      <c r="H258" s="6">
        <v>43626.68434027778</v>
      </c>
      <c r="I258" s="6">
        <v>43629.69996527778</v>
      </c>
      <c r="J258" s="5">
        <v>140000</v>
      </c>
      <c r="K258" s="5">
        <v>2800</v>
      </c>
      <c r="L258" s="5">
        <v>0</v>
      </c>
      <c r="M258" s="5">
        <v>26068</v>
      </c>
      <c r="N258" s="5">
        <v>0</v>
      </c>
      <c r="O258" s="5">
        <v>163268</v>
      </c>
    </row>
    <row r="259" spans="1:15" ht="24.75" customHeight="1">
      <c r="A259" s="3" t="s">
        <v>1944</v>
      </c>
      <c r="B259" s="3" t="s">
        <v>1945</v>
      </c>
      <c r="C259" s="3" t="s">
        <v>15</v>
      </c>
      <c r="D259" s="3" t="s">
        <v>19</v>
      </c>
      <c r="E259" s="3" t="s">
        <v>17</v>
      </c>
      <c r="F259" s="3" t="s">
        <v>143</v>
      </c>
      <c r="G259" s="3" t="s">
        <v>144</v>
      </c>
      <c r="H259" s="4">
        <v>43627.764328703706</v>
      </c>
      <c r="I259" s="4">
        <v>43654.43545138889</v>
      </c>
      <c r="J259" s="3">
        <v>10744277</v>
      </c>
      <c r="K259" s="3">
        <v>0</v>
      </c>
      <c r="L259" s="3">
        <v>0</v>
      </c>
      <c r="M259" s="3">
        <v>2041412.63</v>
      </c>
      <c r="N259" s="3">
        <v>0</v>
      </c>
      <c r="O259" s="3">
        <v>12785689.63</v>
      </c>
    </row>
    <row r="260" spans="1:15" ht="24.75" customHeight="1">
      <c r="A260" s="5" t="s">
        <v>1946</v>
      </c>
      <c r="B260" s="5" t="s">
        <v>1947</v>
      </c>
      <c r="C260" s="5" t="s">
        <v>18</v>
      </c>
      <c r="D260" s="5" t="s">
        <v>19</v>
      </c>
      <c r="E260" s="5" t="s">
        <v>17</v>
      </c>
      <c r="F260" s="5" t="s">
        <v>229</v>
      </c>
      <c r="G260" s="5" t="s">
        <v>230</v>
      </c>
      <c r="H260" s="6">
        <v>43629.48349537037</v>
      </c>
      <c r="I260" s="6">
        <v>43629.69646990741</v>
      </c>
      <c r="J260" s="5">
        <v>148600</v>
      </c>
      <c r="K260" s="5">
        <v>7430</v>
      </c>
      <c r="L260" s="5">
        <v>0</v>
      </c>
      <c r="M260" s="5">
        <v>26822</v>
      </c>
      <c r="N260" s="5">
        <v>0</v>
      </c>
      <c r="O260" s="5">
        <v>167992</v>
      </c>
    </row>
    <row r="261" spans="1:15" ht="24.75" customHeight="1">
      <c r="A261" s="3" t="s">
        <v>1948</v>
      </c>
      <c r="B261" s="3" t="s">
        <v>1161</v>
      </c>
      <c r="C261" s="3" t="s">
        <v>18</v>
      </c>
      <c r="D261" s="3" t="s">
        <v>25</v>
      </c>
      <c r="E261" s="3" t="s">
        <v>17</v>
      </c>
      <c r="F261" s="3" t="s">
        <v>243</v>
      </c>
      <c r="G261" s="3" t="s">
        <v>244</v>
      </c>
      <c r="H261" s="4">
        <v>43629.50334490741</v>
      </c>
      <c r="I261" s="3"/>
      <c r="J261" s="3">
        <v>159600</v>
      </c>
      <c r="K261" s="3">
        <v>3192</v>
      </c>
      <c r="L261" s="3">
        <v>0</v>
      </c>
      <c r="M261" s="3">
        <v>29718</v>
      </c>
      <c r="N261" s="3">
        <v>0</v>
      </c>
      <c r="O261" s="3">
        <v>186126</v>
      </c>
    </row>
    <row r="262" spans="1:15" ht="24.75" customHeight="1">
      <c r="A262" s="5" t="s">
        <v>1949</v>
      </c>
      <c r="B262" s="5" t="s">
        <v>37</v>
      </c>
      <c r="C262" s="5" t="s">
        <v>18</v>
      </c>
      <c r="D262" s="5" t="s">
        <v>19</v>
      </c>
      <c r="E262" s="5" t="s">
        <v>17</v>
      </c>
      <c r="F262" s="5" t="s">
        <v>133</v>
      </c>
      <c r="G262" s="5" t="s">
        <v>134</v>
      </c>
      <c r="H262" s="6">
        <v>43629.84832175926</v>
      </c>
      <c r="I262" s="6">
        <v>43629.681493055556</v>
      </c>
      <c r="J262" s="5">
        <v>417576</v>
      </c>
      <c r="K262" s="5">
        <v>0</v>
      </c>
      <c r="L262" s="5">
        <v>0</v>
      </c>
      <c r="M262" s="5">
        <v>0</v>
      </c>
      <c r="N262" s="5">
        <v>0</v>
      </c>
      <c r="O262" s="5">
        <v>417576</v>
      </c>
    </row>
    <row r="263" spans="1:15" ht="24.75" customHeight="1">
      <c r="A263" s="3" t="s">
        <v>1950</v>
      </c>
      <c r="B263" s="3" t="s">
        <v>1951</v>
      </c>
      <c r="C263" s="3" t="s">
        <v>18</v>
      </c>
      <c r="D263" s="3" t="s">
        <v>19</v>
      </c>
      <c r="E263" s="3" t="s">
        <v>17</v>
      </c>
      <c r="F263" s="3" t="s">
        <v>286</v>
      </c>
      <c r="G263" s="3" t="s">
        <v>287</v>
      </c>
      <c r="H263" s="4">
        <v>43630.48107638889</v>
      </c>
      <c r="I263" s="4">
        <v>43630.701273148145</v>
      </c>
      <c r="J263" s="3">
        <v>268440</v>
      </c>
      <c r="K263" s="3">
        <v>13422</v>
      </c>
      <c r="L263" s="3">
        <v>0</v>
      </c>
      <c r="M263" s="3">
        <v>48453</v>
      </c>
      <c r="N263" s="3">
        <v>0</v>
      </c>
      <c r="O263" s="3">
        <v>303471</v>
      </c>
    </row>
    <row r="264" spans="1:15" ht="24.75" customHeight="1">
      <c r="A264" s="5" t="s">
        <v>1952</v>
      </c>
      <c r="B264" s="5" t="s">
        <v>1953</v>
      </c>
      <c r="C264" s="5" t="s">
        <v>18</v>
      </c>
      <c r="D264" s="5" t="s">
        <v>19</v>
      </c>
      <c r="E264" s="5" t="s">
        <v>17</v>
      </c>
      <c r="F264" s="5" t="s">
        <v>201</v>
      </c>
      <c r="G264" s="5" t="s">
        <v>202</v>
      </c>
      <c r="H264" s="6">
        <v>43630.669699074075</v>
      </c>
      <c r="I264" s="6">
        <v>43635.692141203705</v>
      </c>
      <c r="J264" s="5">
        <v>1457</v>
      </c>
      <c r="K264" s="5">
        <v>14.57</v>
      </c>
      <c r="L264" s="5">
        <v>0</v>
      </c>
      <c r="M264" s="5">
        <v>274.06</v>
      </c>
      <c r="N264" s="5">
        <v>0</v>
      </c>
      <c r="O264" s="5">
        <v>1716.49</v>
      </c>
    </row>
    <row r="265" spans="1:15" ht="24.75" customHeight="1">
      <c r="A265" s="3" t="s">
        <v>1954</v>
      </c>
      <c r="B265" s="3" t="s">
        <v>1955</v>
      </c>
      <c r="C265" s="3" t="s">
        <v>18</v>
      </c>
      <c r="D265" s="3" t="s">
        <v>19</v>
      </c>
      <c r="E265" s="3" t="s">
        <v>17</v>
      </c>
      <c r="F265" s="3" t="s">
        <v>243</v>
      </c>
      <c r="G265" s="3" t="s">
        <v>244</v>
      </c>
      <c r="H265" s="4">
        <v>43633.41540509259</v>
      </c>
      <c r="I265" s="4">
        <v>43635.68996527778</v>
      </c>
      <c r="J265" s="3">
        <v>162800</v>
      </c>
      <c r="K265" s="3">
        <v>3256</v>
      </c>
      <c r="L265" s="3">
        <v>0</v>
      </c>
      <c r="M265" s="3">
        <v>30313</v>
      </c>
      <c r="N265" s="3">
        <v>0</v>
      </c>
      <c r="O265" s="3">
        <v>189857</v>
      </c>
    </row>
    <row r="266" spans="1:15" ht="24.75" customHeight="1">
      <c r="A266" s="5" t="s">
        <v>1956</v>
      </c>
      <c r="B266" s="5" t="s">
        <v>37</v>
      </c>
      <c r="C266" s="5" t="s">
        <v>18</v>
      </c>
      <c r="D266" s="5" t="s">
        <v>19</v>
      </c>
      <c r="E266" s="5" t="s">
        <v>17</v>
      </c>
      <c r="F266" s="5" t="s">
        <v>133</v>
      </c>
      <c r="G266" s="5" t="s">
        <v>134</v>
      </c>
      <c r="H266" s="6">
        <v>43633.79855324074</v>
      </c>
      <c r="I266" s="6">
        <v>43633.631689814814</v>
      </c>
      <c r="J266" s="5">
        <v>133698</v>
      </c>
      <c r="K266" s="5">
        <v>0</v>
      </c>
      <c r="L266" s="5">
        <v>0</v>
      </c>
      <c r="M266" s="5">
        <v>0</v>
      </c>
      <c r="N266" s="5">
        <v>0</v>
      </c>
      <c r="O266" s="5">
        <v>133698</v>
      </c>
    </row>
    <row r="267" spans="1:15" ht="24.75" customHeight="1">
      <c r="A267" s="3" t="s">
        <v>1957</v>
      </c>
      <c r="B267" s="3" t="s">
        <v>1958</v>
      </c>
      <c r="C267" s="3" t="s">
        <v>18</v>
      </c>
      <c r="D267" s="3" t="s">
        <v>19</v>
      </c>
      <c r="E267" s="3" t="s">
        <v>17</v>
      </c>
      <c r="F267" s="3" t="s">
        <v>223</v>
      </c>
      <c r="G267" s="3" t="s">
        <v>224</v>
      </c>
      <c r="H267" s="4">
        <v>43635.41074074074</v>
      </c>
      <c r="I267" s="4">
        <v>43635.69787037037</v>
      </c>
      <c r="J267" s="3">
        <v>404000</v>
      </c>
      <c r="K267" s="3">
        <v>40400</v>
      </c>
      <c r="L267" s="3">
        <v>0</v>
      </c>
      <c r="M267" s="3">
        <v>69084</v>
      </c>
      <c r="N267" s="3">
        <v>0</v>
      </c>
      <c r="O267" s="3">
        <v>432684</v>
      </c>
    </row>
    <row r="268" spans="1:15" ht="24.75" customHeight="1">
      <c r="A268" s="5" t="s">
        <v>1959</v>
      </c>
      <c r="B268" s="5" t="s">
        <v>1960</v>
      </c>
      <c r="C268" s="5" t="s">
        <v>18</v>
      </c>
      <c r="D268" s="5" t="s">
        <v>19</v>
      </c>
      <c r="E268" s="5" t="s">
        <v>17</v>
      </c>
      <c r="F268" s="5" t="s">
        <v>255</v>
      </c>
      <c r="G268" s="5" t="s">
        <v>256</v>
      </c>
      <c r="H268" s="6">
        <v>43636.397210648145</v>
      </c>
      <c r="I268" s="6">
        <v>43637.43599537037</v>
      </c>
      <c r="J268" s="5">
        <v>1170000</v>
      </c>
      <c r="K268" s="5">
        <v>17550</v>
      </c>
      <c r="L268" s="5">
        <v>0</v>
      </c>
      <c r="M268" s="5">
        <v>218966</v>
      </c>
      <c r="N268" s="5">
        <v>0</v>
      </c>
      <c r="O268" s="5">
        <v>1371416</v>
      </c>
    </row>
    <row r="269" spans="1:15" ht="24.75" customHeight="1">
      <c r="A269" s="3" t="s">
        <v>1961</v>
      </c>
      <c r="B269" s="3" t="s">
        <v>1161</v>
      </c>
      <c r="C269" s="3" t="s">
        <v>18</v>
      </c>
      <c r="D269" s="3" t="s">
        <v>25</v>
      </c>
      <c r="E269" s="3" t="s">
        <v>17</v>
      </c>
      <c r="F269" s="3" t="s">
        <v>1962</v>
      </c>
      <c r="G269" s="3" t="s">
        <v>1963</v>
      </c>
      <c r="H269" s="4">
        <v>43636.48171296297</v>
      </c>
      <c r="I269" s="3"/>
      <c r="J269" s="3">
        <v>269100</v>
      </c>
      <c r="K269" s="3">
        <v>13455</v>
      </c>
      <c r="L269" s="3">
        <v>0</v>
      </c>
      <c r="M269" s="3">
        <v>48573</v>
      </c>
      <c r="N269" s="3">
        <v>0</v>
      </c>
      <c r="O269" s="3">
        <v>304218</v>
      </c>
    </row>
    <row r="270" spans="1:15" ht="24.75" customHeight="1">
      <c r="A270" s="5" t="s">
        <v>1964</v>
      </c>
      <c r="B270" s="5" t="s">
        <v>1965</v>
      </c>
      <c r="C270" s="5" t="s">
        <v>18</v>
      </c>
      <c r="D270" s="5" t="s">
        <v>19</v>
      </c>
      <c r="E270" s="5" t="s">
        <v>17</v>
      </c>
      <c r="F270" s="5" t="s">
        <v>1962</v>
      </c>
      <c r="G270" s="5" t="s">
        <v>1963</v>
      </c>
      <c r="H270" s="6">
        <v>43636.482824074075</v>
      </c>
      <c r="I270" s="6">
        <v>43637.43284722222</v>
      </c>
      <c r="J270" s="5">
        <v>498600</v>
      </c>
      <c r="K270" s="5">
        <v>24930</v>
      </c>
      <c r="L270" s="5">
        <v>0</v>
      </c>
      <c r="M270" s="5">
        <v>89997</v>
      </c>
      <c r="N270" s="5">
        <v>0</v>
      </c>
      <c r="O270" s="5">
        <v>563667</v>
      </c>
    </row>
    <row r="271" spans="1:15" ht="24.75" customHeight="1">
      <c r="A271" s="3" t="s">
        <v>1966</v>
      </c>
      <c r="B271" s="3" t="s">
        <v>1967</v>
      </c>
      <c r="C271" s="3" t="s">
        <v>15</v>
      </c>
      <c r="D271" s="3" t="s">
        <v>19</v>
      </c>
      <c r="E271" s="3" t="s">
        <v>17</v>
      </c>
      <c r="F271" s="3" t="s">
        <v>275</v>
      </c>
      <c r="G271" s="3" t="s">
        <v>276</v>
      </c>
      <c r="H271" s="4">
        <v>43636.522824074076</v>
      </c>
      <c r="I271" s="4">
        <v>43637.368159722224</v>
      </c>
      <c r="J271" s="3">
        <v>199900</v>
      </c>
      <c r="K271" s="3">
        <v>0</v>
      </c>
      <c r="L271" s="3">
        <v>0</v>
      </c>
      <c r="M271" s="3">
        <v>37981</v>
      </c>
      <c r="N271" s="3">
        <v>0</v>
      </c>
      <c r="O271" s="3">
        <v>237881</v>
      </c>
    </row>
    <row r="272" spans="1:15" ht="24.75" customHeight="1">
      <c r="A272" s="5" t="s">
        <v>1968</v>
      </c>
      <c r="B272" s="5" t="s">
        <v>37</v>
      </c>
      <c r="C272" s="5" t="s">
        <v>18</v>
      </c>
      <c r="D272" s="5" t="s">
        <v>19</v>
      </c>
      <c r="E272" s="5" t="s">
        <v>17</v>
      </c>
      <c r="F272" s="5" t="s">
        <v>38</v>
      </c>
      <c r="G272" s="5" t="s">
        <v>39</v>
      </c>
      <c r="H272" s="6">
        <v>43636.63428240741</v>
      </c>
      <c r="I272" s="6">
        <v>43636.46760416667</v>
      </c>
      <c r="J272" s="5">
        <v>128658</v>
      </c>
      <c r="K272" s="5">
        <v>0</v>
      </c>
      <c r="L272" s="5">
        <v>0</v>
      </c>
      <c r="M272" s="5">
        <v>0</v>
      </c>
      <c r="N272" s="5">
        <v>0</v>
      </c>
      <c r="O272" s="5">
        <v>128658</v>
      </c>
    </row>
    <row r="273" spans="1:15" ht="24.75" customHeight="1">
      <c r="A273" s="3" t="s">
        <v>1969</v>
      </c>
      <c r="B273" s="3" t="s">
        <v>1970</v>
      </c>
      <c r="C273" s="3" t="s">
        <v>15</v>
      </c>
      <c r="D273" s="3" t="s">
        <v>34</v>
      </c>
      <c r="E273" s="3" t="s">
        <v>17</v>
      </c>
      <c r="F273" s="3" t="s">
        <v>473</v>
      </c>
      <c r="G273" s="3" t="s">
        <v>474</v>
      </c>
      <c r="H273" s="4">
        <v>43636.716261574074</v>
      </c>
      <c r="I273" s="4">
        <v>43651.41237268518</v>
      </c>
      <c r="J273" s="3">
        <v>7155000</v>
      </c>
      <c r="K273" s="3">
        <v>0</v>
      </c>
      <c r="L273" s="3">
        <v>0</v>
      </c>
      <c r="M273" s="3">
        <v>0</v>
      </c>
      <c r="N273" s="3">
        <v>0</v>
      </c>
      <c r="O273" s="3">
        <v>7155000</v>
      </c>
    </row>
    <row r="274" spans="1:15" ht="24.75" customHeight="1">
      <c r="A274" s="5" t="s">
        <v>1971</v>
      </c>
      <c r="B274" s="5" t="s">
        <v>37</v>
      </c>
      <c r="C274" s="5" t="s">
        <v>18</v>
      </c>
      <c r="D274" s="5" t="s">
        <v>19</v>
      </c>
      <c r="E274" s="5" t="s">
        <v>17</v>
      </c>
      <c r="F274" s="5" t="s">
        <v>38</v>
      </c>
      <c r="G274" s="5" t="s">
        <v>39</v>
      </c>
      <c r="H274" s="6">
        <v>43636.91755787037</v>
      </c>
      <c r="I274" s="6">
        <v>43636.75087962963</v>
      </c>
      <c r="J274" s="5">
        <v>92341</v>
      </c>
      <c r="K274" s="5">
        <v>0</v>
      </c>
      <c r="L274" s="5">
        <v>0</v>
      </c>
      <c r="M274" s="5">
        <v>0</v>
      </c>
      <c r="N274" s="5">
        <v>0</v>
      </c>
      <c r="O274" s="5">
        <v>92341</v>
      </c>
    </row>
    <row r="275" spans="1:15" ht="24.75" customHeight="1">
      <c r="A275" s="3" t="s">
        <v>1972</v>
      </c>
      <c r="B275" s="3" t="s">
        <v>1973</v>
      </c>
      <c r="C275" s="3" t="s">
        <v>18</v>
      </c>
      <c r="D275" s="3" t="s">
        <v>19</v>
      </c>
      <c r="E275" s="3" t="s">
        <v>17</v>
      </c>
      <c r="F275" s="3" t="s">
        <v>1974</v>
      </c>
      <c r="G275" s="3" t="s">
        <v>1975</v>
      </c>
      <c r="H275" s="4">
        <v>43640.696435185186</v>
      </c>
      <c r="I275" s="4">
        <v>43643.461226851854</v>
      </c>
      <c r="J275" s="3">
        <v>231000</v>
      </c>
      <c r="K275" s="3">
        <v>4620</v>
      </c>
      <c r="L275" s="3">
        <v>0</v>
      </c>
      <c r="M275" s="3">
        <v>43012</v>
      </c>
      <c r="N275" s="3">
        <v>0</v>
      </c>
      <c r="O275" s="3">
        <v>269392</v>
      </c>
    </row>
    <row r="276" spans="1:15" ht="24.75" customHeight="1">
      <c r="A276" s="5" t="s">
        <v>1976</v>
      </c>
      <c r="B276" s="5" t="s">
        <v>1977</v>
      </c>
      <c r="C276" s="5" t="s">
        <v>18</v>
      </c>
      <c r="D276" s="5" t="s">
        <v>25</v>
      </c>
      <c r="E276" s="5" t="s">
        <v>17</v>
      </c>
      <c r="F276" s="5" t="s">
        <v>26</v>
      </c>
      <c r="G276" s="5" t="s">
        <v>27</v>
      </c>
      <c r="H276" s="6">
        <v>43641.553148148145</v>
      </c>
      <c r="I276" s="5"/>
      <c r="J276" s="5">
        <v>56</v>
      </c>
      <c r="K276" s="5">
        <v>0</v>
      </c>
      <c r="L276" s="5">
        <v>0</v>
      </c>
      <c r="M276" s="5">
        <v>10.64</v>
      </c>
      <c r="N276" s="5">
        <v>0</v>
      </c>
      <c r="O276" s="5">
        <v>66.64</v>
      </c>
    </row>
    <row r="277" spans="1:15" ht="24.75" customHeight="1">
      <c r="A277" s="3" t="s">
        <v>1978</v>
      </c>
      <c r="B277" s="3" t="s">
        <v>1979</v>
      </c>
      <c r="C277" s="3" t="s">
        <v>18</v>
      </c>
      <c r="D277" s="3" t="s">
        <v>19</v>
      </c>
      <c r="E277" s="3" t="s">
        <v>17</v>
      </c>
      <c r="F277" s="3" t="s">
        <v>183</v>
      </c>
      <c r="G277" s="3" t="s">
        <v>184</v>
      </c>
      <c r="H277" s="4">
        <v>43641.55395833333</v>
      </c>
      <c r="I277" s="4">
        <v>43642.51629629629</v>
      </c>
      <c r="J277" s="3">
        <v>1200</v>
      </c>
      <c r="K277" s="3">
        <v>0</v>
      </c>
      <c r="L277" s="3">
        <v>0</v>
      </c>
      <c r="M277" s="3">
        <v>228</v>
      </c>
      <c r="N277" s="3">
        <v>0</v>
      </c>
      <c r="O277" s="3">
        <v>1428</v>
      </c>
    </row>
    <row r="278" spans="1:15" ht="24.75" customHeight="1">
      <c r="A278" s="5" t="s">
        <v>1980</v>
      </c>
      <c r="B278" s="5" t="s">
        <v>1981</v>
      </c>
      <c r="C278" s="5" t="s">
        <v>18</v>
      </c>
      <c r="D278" s="5" t="s">
        <v>16</v>
      </c>
      <c r="E278" s="5" t="s">
        <v>17</v>
      </c>
      <c r="F278" s="5" t="s">
        <v>20</v>
      </c>
      <c r="G278" s="5" t="s">
        <v>21</v>
      </c>
      <c r="H278" s="6">
        <v>43641.68038194445</v>
      </c>
      <c r="I278" s="6">
        <v>43641.68783564815</v>
      </c>
      <c r="J278" s="5">
        <v>668880</v>
      </c>
      <c r="K278" s="5">
        <v>0</v>
      </c>
      <c r="L278" s="5">
        <v>0</v>
      </c>
      <c r="M278" s="5">
        <v>0</v>
      </c>
      <c r="N278" s="5">
        <v>0</v>
      </c>
      <c r="O278" s="5">
        <v>668880</v>
      </c>
    </row>
    <row r="279" spans="1:15" ht="24.75" customHeight="1">
      <c r="A279" s="3" t="s">
        <v>1982</v>
      </c>
      <c r="B279" s="3" t="s">
        <v>1983</v>
      </c>
      <c r="C279" s="3" t="s">
        <v>18</v>
      </c>
      <c r="D279" s="3" t="s">
        <v>25</v>
      </c>
      <c r="E279" s="3" t="s">
        <v>17</v>
      </c>
      <c r="F279" s="3" t="s">
        <v>255</v>
      </c>
      <c r="G279" s="3" t="s">
        <v>256</v>
      </c>
      <c r="H279" s="4">
        <v>43642.63993055555</v>
      </c>
      <c r="I279" s="3"/>
      <c r="J279" s="3">
        <v>1890000</v>
      </c>
      <c r="K279" s="3">
        <v>28350</v>
      </c>
      <c r="L279" s="3">
        <v>0</v>
      </c>
      <c r="M279" s="3">
        <v>353714</v>
      </c>
      <c r="N279" s="3">
        <v>0</v>
      </c>
      <c r="O279" s="3">
        <v>2215364</v>
      </c>
    </row>
    <row r="280" spans="1:15" ht="24.75" customHeight="1">
      <c r="A280" s="5" t="s">
        <v>1984</v>
      </c>
      <c r="B280" s="5" t="s">
        <v>1985</v>
      </c>
      <c r="C280" s="5" t="s">
        <v>18</v>
      </c>
      <c r="D280" s="5" t="s">
        <v>19</v>
      </c>
      <c r="E280" s="5" t="s">
        <v>17</v>
      </c>
      <c r="F280" s="5" t="s">
        <v>255</v>
      </c>
      <c r="G280" s="5" t="s">
        <v>256</v>
      </c>
      <c r="H280" s="6">
        <v>43642.72708333333</v>
      </c>
      <c r="I280" s="6">
        <v>43643.7166087963</v>
      </c>
      <c r="J280" s="5">
        <v>1890000</v>
      </c>
      <c r="K280" s="5">
        <v>28350</v>
      </c>
      <c r="L280" s="5">
        <v>0</v>
      </c>
      <c r="M280" s="5">
        <v>353714</v>
      </c>
      <c r="N280" s="5">
        <v>0</v>
      </c>
      <c r="O280" s="5">
        <v>2215364</v>
      </c>
    </row>
    <row r="281" spans="1:15" ht="24.75" customHeight="1">
      <c r="A281" s="3" t="s">
        <v>1986</v>
      </c>
      <c r="B281" s="3" t="s">
        <v>1987</v>
      </c>
      <c r="C281" s="3" t="s">
        <v>18</v>
      </c>
      <c r="D281" s="3" t="s">
        <v>19</v>
      </c>
      <c r="E281" s="3" t="s">
        <v>17</v>
      </c>
      <c r="F281" s="3" t="s">
        <v>136</v>
      </c>
      <c r="G281" s="3" t="s">
        <v>137</v>
      </c>
      <c r="H281" s="4">
        <v>43643.371203703704</v>
      </c>
      <c r="I281" s="4">
        <v>43643.484189814815</v>
      </c>
      <c r="J281" s="3">
        <v>9067.5</v>
      </c>
      <c r="K281" s="3">
        <v>0</v>
      </c>
      <c r="L281" s="3">
        <v>0</v>
      </c>
      <c r="M281" s="3">
        <v>1722.83</v>
      </c>
      <c r="N281" s="3">
        <v>0</v>
      </c>
      <c r="O281" s="3">
        <v>10790.33</v>
      </c>
    </row>
    <row r="282" spans="1:15" ht="24.75" customHeight="1">
      <c r="A282" s="5" t="s">
        <v>1988</v>
      </c>
      <c r="B282" s="5" t="s">
        <v>1989</v>
      </c>
      <c r="C282" s="5" t="s">
        <v>18</v>
      </c>
      <c r="D282" s="5" t="s">
        <v>16</v>
      </c>
      <c r="E282" s="5" t="s">
        <v>17</v>
      </c>
      <c r="F282" s="5" t="s">
        <v>897</v>
      </c>
      <c r="G282" s="5" t="s">
        <v>898</v>
      </c>
      <c r="H282" s="6">
        <v>43643.506886574076</v>
      </c>
      <c r="I282" s="6">
        <v>43643.74506944444</v>
      </c>
      <c r="J282" s="5">
        <v>98</v>
      </c>
      <c r="K282" s="5">
        <v>0</v>
      </c>
      <c r="L282" s="5">
        <v>0</v>
      </c>
      <c r="M282" s="5">
        <v>0</v>
      </c>
      <c r="N282" s="5">
        <v>0</v>
      </c>
      <c r="O282" s="5">
        <v>98</v>
      </c>
    </row>
    <row r="283" spans="1:15" ht="24.75" customHeight="1">
      <c r="A283" s="3" t="s">
        <v>1990</v>
      </c>
      <c r="B283" s="3" t="s">
        <v>1991</v>
      </c>
      <c r="C283" s="3" t="s">
        <v>18</v>
      </c>
      <c r="D283" s="3" t="s">
        <v>16</v>
      </c>
      <c r="E283" s="3" t="s">
        <v>17</v>
      </c>
      <c r="F283" s="3" t="s">
        <v>1992</v>
      </c>
      <c r="G283" s="3" t="s">
        <v>1993</v>
      </c>
      <c r="H283" s="4">
        <v>43643.521516203706</v>
      </c>
      <c r="I283" s="4">
        <v>43644.67034722222</v>
      </c>
      <c r="J283" s="3">
        <v>185</v>
      </c>
      <c r="K283" s="3">
        <v>0</v>
      </c>
      <c r="L283" s="3">
        <v>0</v>
      </c>
      <c r="M283" s="3">
        <v>35.15</v>
      </c>
      <c r="N283" s="3">
        <v>0</v>
      </c>
      <c r="O283" s="3">
        <v>220.15</v>
      </c>
    </row>
    <row r="284" spans="1:15" ht="24.75" customHeight="1">
      <c r="A284" s="5" t="s">
        <v>1994</v>
      </c>
      <c r="B284" s="5" t="s">
        <v>1995</v>
      </c>
      <c r="C284" s="5" t="s">
        <v>18</v>
      </c>
      <c r="D284" s="5" t="s">
        <v>19</v>
      </c>
      <c r="E284" s="5" t="s">
        <v>17</v>
      </c>
      <c r="F284" s="5" t="s">
        <v>32</v>
      </c>
      <c r="G284" s="5" t="s">
        <v>33</v>
      </c>
      <c r="H284" s="6">
        <v>43647.666030092594</v>
      </c>
      <c r="I284" s="6">
        <v>43647.671377314815</v>
      </c>
      <c r="J284" s="5">
        <v>53952</v>
      </c>
      <c r="K284" s="5">
        <v>0</v>
      </c>
      <c r="L284" s="5">
        <v>0</v>
      </c>
      <c r="M284" s="5">
        <v>0</v>
      </c>
      <c r="N284" s="5">
        <v>0</v>
      </c>
      <c r="O284" s="5">
        <v>53952</v>
      </c>
    </row>
    <row r="285" spans="1:15" ht="24.75" customHeight="1">
      <c r="A285" s="3" t="s">
        <v>1996</v>
      </c>
      <c r="B285" s="3" t="s">
        <v>1997</v>
      </c>
      <c r="C285" s="3" t="s">
        <v>18</v>
      </c>
      <c r="D285" s="3" t="s">
        <v>19</v>
      </c>
      <c r="E285" s="3" t="s">
        <v>17</v>
      </c>
      <c r="F285" s="3" t="s">
        <v>263</v>
      </c>
      <c r="G285" s="3" t="s">
        <v>264</v>
      </c>
      <c r="H285" s="4">
        <v>43649.50274305556</v>
      </c>
      <c r="I285" s="4">
        <v>43654.72375</v>
      </c>
      <c r="J285" s="3">
        <v>614.4</v>
      </c>
      <c r="K285" s="3">
        <v>0</v>
      </c>
      <c r="L285" s="3">
        <v>0</v>
      </c>
      <c r="M285" s="3">
        <v>0</v>
      </c>
      <c r="N285" s="3">
        <v>0</v>
      </c>
      <c r="O285" s="3">
        <v>614.4</v>
      </c>
    </row>
    <row r="286" spans="1:15" ht="24.75" customHeight="1">
      <c r="A286" s="5" t="s">
        <v>1998</v>
      </c>
      <c r="B286" s="5" t="s">
        <v>1999</v>
      </c>
      <c r="C286" s="5" t="s">
        <v>18</v>
      </c>
      <c r="D286" s="5" t="s">
        <v>25</v>
      </c>
      <c r="E286" s="5" t="s">
        <v>17</v>
      </c>
      <c r="F286" s="5" t="s">
        <v>897</v>
      </c>
      <c r="G286" s="5" t="s">
        <v>898</v>
      </c>
      <c r="H286" s="6">
        <v>43649.51530092592</v>
      </c>
      <c r="I286" s="5"/>
      <c r="J286" s="5">
        <v>98</v>
      </c>
      <c r="K286" s="5">
        <v>0</v>
      </c>
      <c r="L286" s="5">
        <v>0</v>
      </c>
      <c r="M286" s="5">
        <v>0</v>
      </c>
      <c r="N286" s="5">
        <v>0</v>
      </c>
      <c r="O286" s="5">
        <v>98</v>
      </c>
    </row>
    <row r="287" spans="1:15" ht="24.75" customHeight="1">
      <c r="A287" s="3" t="s">
        <v>2000</v>
      </c>
      <c r="B287" s="3" t="s">
        <v>2001</v>
      </c>
      <c r="C287" s="3" t="s">
        <v>18</v>
      </c>
      <c r="D287" s="3" t="s">
        <v>25</v>
      </c>
      <c r="E287" s="3" t="s">
        <v>17</v>
      </c>
      <c r="F287" s="3" t="s">
        <v>136</v>
      </c>
      <c r="G287" s="3" t="s">
        <v>137</v>
      </c>
      <c r="H287" s="4">
        <v>43649.69908564815</v>
      </c>
      <c r="I287" s="3"/>
      <c r="J287" s="3">
        <v>3086</v>
      </c>
      <c r="K287" s="3">
        <v>0</v>
      </c>
      <c r="L287" s="3">
        <v>0</v>
      </c>
      <c r="M287" s="3">
        <v>586.34</v>
      </c>
      <c r="N287" s="3">
        <v>0</v>
      </c>
      <c r="O287" s="3">
        <v>3672.34</v>
      </c>
    </row>
    <row r="288" spans="1:15" ht="24.75" customHeight="1">
      <c r="A288" s="5" t="s">
        <v>2002</v>
      </c>
      <c r="B288" s="5" t="s">
        <v>37</v>
      </c>
      <c r="C288" s="5" t="s">
        <v>18</v>
      </c>
      <c r="D288" s="5" t="s">
        <v>19</v>
      </c>
      <c r="E288" s="5" t="s">
        <v>17</v>
      </c>
      <c r="F288" s="5" t="s">
        <v>38</v>
      </c>
      <c r="G288" s="5" t="s">
        <v>39</v>
      </c>
      <c r="H288" s="6">
        <v>43649.85091435185</v>
      </c>
      <c r="I288" s="6">
        <v>43649.68413194444</v>
      </c>
      <c r="J288" s="5">
        <v>103258</v>
      </c>
      <c r="K288" s="5">
        <v>0</v>
      </c>
      <c r="L288" s="5">
        <v>0</v>
      </c>
      <c r="M288" s="5">
        <v>0</v>
      </c>
      <c r="N288" s="5">
        <v>0</v>
      </c>
      <c r="O288" s="5">
        <v>103258</v>
      </c>
    </row>
    <row r="289" spans="1:15" ht="24.75" customHeight="1">
      <c r="A289" s="3" t="s">
        <v>2003</v>
      </c>
      <c r="B289" s="3" t="s">
        <v>2004</v>
      </c>
      <c r="C289" s="3" t="s">
        <v>18</v>
      </c>
      <c r="D289" s="3" t="s">
        <v>19</v>
      </c>
      <c r="E289" s="3" t="s">
        <v>17</v>
      </c>
      <c r="F289" s="3" t="s">
        <v>28</v>
      </c>
      <c r="G289" s="3" t="s">
        <v>29</v>
      </c>
      <c r="H289" s="4">
        <v>43650.39915509259</v>
      </c>
      <c r="I289" s="4">
        <v>43650.40390046296</v>
      </c>
      <c r="J289" s="3">
        <v>1292940</v>
      </c>
      <c r="K289" s="3">
        <v>0</v>
      </c>
      <c r="L289" s="3">
        <v>0</v>
      </c>
      <c r="M289" s="3">
        <v>0</v>
      </c>
      <c r="N289" s="3">
        <v>0</v>
      </c>
      <c r="O289" s="3">
        <v>1292940</v>
      </c>
    </row>
    <row r="290" spans="1:15" ht="24.75" customHeight="1">
      <c r="A290" s="5" t="s">
        <v>2005</v>
      </c>
      <c r="B290" s="5" t="s">
        <v>2004</v>
      </c>
      <c r="C290" s="5" t="s">
        <v>18</v>
      </c>
      <c r="D290" s="5" t="s">
        <v>19</v>
      </c>
      <c r="E290" s="5" t="s">
        <v>17</v>
      </c>
      <c r="F290" s="5" t="s">
        <v>28</v>
      </c>
      <c r="G290" s="5" t="s">
        <v>29</v>
      </c>
      <c r="H290" s="6">
        <v>43650.40960648148</v>
      </c>
      <c r="I290" s="6">
        <v>43650.413356481484</v>
      </c>
      <c r="J290" s="5">
        <v>155391</v>
      </c>
      <c r="K290" s="5">
        <v>0</v>
      </c>
      <c r="L290" s="5">
        <v>0</v>
      </c>
      <c r="M290" s="5">
        <v>0</v>
      </c>
      <c r="N290" s="5">
        <v>0</v>
      </c>
      <c r="O290" s="5">
        <v>155391</v>
      </c>
    </row>
    <row r="291" spans="1:15" ht="24.75" customHeight="1">
      <c r="A291" s="3" t="s">
        <v>2006</v>
      </c>
      <c r="B291" s="3" t="s">
        <v>2007</v>
      </c>
      <c r="C291" s="3" t="s">
        <v>18</v>
      </c>
      <c r="D291" s="3" t="s">
        <v>16</v>
      </c>
      <c r="E291" s="3" t="s">
        <v>17</v>
      </c>
      <c r="F291" s="3" t="s">
        <v>245</v>
      </c>
      <c r="G291" s="3" t="s">
        <v>246</v>
      </c>
      <c r="H291" s="4">
        <v>43650.46046296296</v>
      </c>
      <c r="I291" s="4">
        <v>43654.67710648148</v>
      </c>
      <c r="J291" s="3">
        <v>40235</v>
      </c>
      <c r="K291" s="3">
        <v>0</v>
      </c>
      <c r="L291" s="3">
        <v>0</v>
      </c>
      <c r="M291" s="3">
        <v>7645</v>
      </c>
      <c r="N291" s="3">
        <v>0</v>
      </c>
      <c r="O291" s="3">
        <v>47880</v>
      </c>
    </row>
    <row r="292" spans="1:15" ht="24.75" customHeight="1">
      <c r="A292" s="5" t="s">
        <v>2008</v>
      </c>
      <c r="B292" s="5" t="s">
        <v>2009</v>
      </c>
      <c r="C292" s="5" t="s">
        <v>18</v>
      </c>
      <c r="D292" s="5" t="s">
        <v>19</v>
      </c>
      <c r="E292" s="5" t="s">
        <v>17</v>
      </c>
      <c r="F292" s="5" t="s">
        <v>105</v>
      </c>
      <c r="G292" s="5" t="s">
        <v>106</v>
      </c>
      <c r="H292" s="6">
        <v>43650.494097222225</v>
      </c>
      <c r="I292" s="6">
        <v>43654.6784375</v>
      </c>
      <c r="J292" s="5">
        <v>152.25</v>
      </c>
      <c r="K292" s="5">
        <v>0</v>
      </c>
      <c r="L292" s="5">
        <v>0</v>
      </c>
      <c r="M292" s="5">
        <v>28.93</v>
      </c>
      <c r="N292" s="5">
        <v>0</v>
      </c>
      <c r="O292" s="5">
        <v>181.18</v>
      </c>
    </row>
    <row r="293" spans="1:15" ht="24.75" customHeight="1">
      <c r="A293" s="3" t="s">
        <v>2010</v>
      </c>
      <c r="B293" s="3" t="s">
        <v>2011</v>
      </c>
      <c r="C293" s="3" t="s">
        <v>18</v>
      </c>
      <c r="D293" s="3" t="s">
        <v>19</v>
      </c>
      <c r="E293" s="3" t="s">
        <v>17</v>
      </c>
      <c r="F293" s="3" t="s">
        <v>141</v>
      </c>
      <c r="G293" s="3" t="s">
        <v>142</v>
      </c>
      <c r="H293" s="4">
        <v>43650.505474537036</v>
      </c>
      <c r="I293" s="4">
        <v>43654.68403935185</v>
      </c>
      <c r="J293" s="3">
        <v>150</v>
      </c>
      <c r="K293" s="3">
        <v>0</v>
      </c>
      <c r="L293" s="3">
        <v>0</v>
      </c>
      <c r="M293" s="3">
        <v>28.5</v>
      </c>
      <c r="N293" s="3">
        <v>0</v>
      </c>
      <c r="O293" s="3">
        <v>178.5</v>
      </c>
    </row>
    <row r="294" spans="1:15" ht="24.75" customHeight="1">
      <c r="A294" s="5" t="s">
        <v>2012</v>
      </c>
      <c r="B294" s="5" t="s">
        <v>2013</v>
      </c>
      <c r="C294" s="5" t="s">
        <v>18</v>
      </c>
      <c r="D294" s="5" t="s">
        <v>19</v>
      </c>
      <c r="E294" s="5" t="s">
        <v>17</v>
      </c>
      <c r="F294" s="5" t="s">
        <v>92</v>
      </c>
      <c r="G294" s="5" t="s">
        <v>93</v>
      </c>
      <c r="H294" s="6">
        <v>43650.51405092593</v>
      </c>
      <c r="I294" s="6">
        <v>43654.68230324074</v>
      </c>
      <c r="J294" s="5">
        <v>17.5</v>
      </c>
      <c r="K294" s="5">
        <v>0</v>
      </c>
      <c r="L294" s="5">
        <v>0</v>
      </c>
      <c r="M294" s="5">
        <v>0</v>
      </c>
      <c r="N294" s="5">
        <v>0</v>
      </c>
      <c r="O294" s="5">
        <v>17.5</v>
      </c>
    </row>
    <row r="295" spans="1:15" ht="24.75" customHeight="1">
      <c r="A295" s="3" t="s">
        <v>2014</v>
      </c>
      <c r="B295" s="3" t="s">
        <v>2015</v>
      </c>
      <c r="C295" s="3" t="s">
        <v>18</v>
      </c>
      <c r="D295" s="3" t="s">
        <v>19</v>
      </c>
      <c r="E295" s="3" t="s">
        <v>17</v>
      </c>
      <c r="F295" s="3" t="s">
        <v>1856</v>
      </c>
      <c r="G295" s="3" t="s">
        <v>1857</v>
      </c>
      <c r="H295" s="4">
        <v>43651.47591435185</v>
      </c>
      <c r="I295" s="4">
        <v>43654.67554398148</v>
      </c>
      <c r="J295" s="3">
        <v>1573.5</v>
      </c>
      <c r="K295" s="3">
        <v>15.74</v>
      </c>
      <c r="L295" s="3">
        <v>0</v>
      </c>
      <c r="M295" s="3">
        <v>295.97</v>
      </c>
      <c r="N295" s="3">
        <v>0</v>
      </c>
      <c r="O295" s="3">
        <v>1853.73</v>
      </c>
    </row>
    <row r="296" spans="1:15" ht="24.75" customHeight="1">
      <c r="A296" s="5" t="s">
        <v>2016</v>
      </c>
      <c r="B296" s="5" t="s">
        <v>2017</v>
      </c>
      <c r="C296" s="5" t="s">
        <v>18</v>
      </c>
      <c r="D296" s="5" t="s">
        <v>19</v>
      </c>
      <c r="E296" s="5" t="s">
        <v>17</v>
      </c>
      <c r="F296" s="5" t="s">
        <v>175</v>
      </c>
      <c r="G296" s="5" t="s">
        <v>176</v>
      </c>
      <c r="H296" s="6">
        <v>43651.48564814815</v>
      </c>
      <c r="I296" s="6">
        <v>43654.67386574074</v>
      </c>
      <c r="J296" s="5">
        <v>149250</v>
      </c>
      <c r="K296" s="5">
        <v>1493</v>
      </c>
      <c r="L296" s="5">
        <v>0</v>
      </c>
      <c r="M296" s="5">
        <v>28074</v>
      </c>
      <c r="N296" s="5">
        <v>0</v>
      </c>
      <c r="O296" s="5">
        <v>175831</v>
      </c>
    </row>
    <row r="297" spans="1:15" ht="24.75" customHeight="1">
      <c r="A297" s="3" t="s">
        <v>2018</v>
      </c>
      <c r="B297" s="3" t="s">
        <v>2019</v>
      </c>
      <c r="C297" s="3" t="s">
        <v>18</v>
      </c>
      <c r="D297" s="3" t="s">
        <v>19</v>
      </c>
      <c r="E297" s="3" t="s">
        <v>17</v>
      </c>
      <c r="F297" s="3" t="s">
        <v>170</v>
      </c>
      <c r="G297" s="3" t="s">
        <v>171</v>
      </c>
      <c r="H297" s="4">
        <v>43651.49344907407</v>
      </c>
      <c r="I297" s="4">
        <v>43654.65087962963</v>
      </c>
      <c r="J297" s="3">
        <v>56.88</v>
      </c>
      <c r="K297" s="3">
        <v>0.57</v>
      </c>
      <c r="L297" s="3">
        <v>0</v>
      </c>
      <c r="M297" s="3">
        <v>10.7</v>
      </c>
      <c r="N297" s="3">
        <v>0</v>
      </c>
      <c r="O297" s="3">
        <v>67.01</v>
      </c>
    </row>
    <row r="298" spans="1:15" ht="24.75" customHeight="1">
      <c r="A298" s="5" t="s">
        <v>2020</v>
      </c>
      <c r="B298" s="5" t="s">
        <v>2021</v>
      </c>
      <c r="C298" s="5" t="s">
        <v>18</v>
      </c>
      <c r="D298" s="5" t="s">
        <v>19</v>
      </c>
      <c r="E298" s="5" t="s">
        <v>17</v>
      </c>
      <c r="F298" s="5" t="s">
        <v>2022</v>
      </c>
      <c r="G298" s="5" t="s">
        <v>2023</v>
      </c>
      <c r="H298" s="6">
        <v>43651.49831018518</v>
      </c>
      <c r="I298" s="6">
        <v>43654.64405092593</v>
      </c>
      <c r="J298" s="5">
        <v>300</v>
      </c>
      <c r="K298" s="5">
        <v>0</v>
      </c>
      <c r="L298" s="5">
        <v>0</v>
      </c>
      <c r="M298" s="5">
        <v>57</v>
      </c>
      <c r="N298" s="5">
        <v>0</v>
      </c>
      <c r="O298" s="5">
        <v>357</v>
      </c>
    </row>
    <row r="299" spans="1:15" ht="24.75" customHeight="1">
      <c r="A299" s="3" t="s">
        <v>2024</v>
      </c>
      <c r="B299" s="3" t="s">
        <v>2025</v>
      </c>
      <c r="C299" s="3" t="s">
        <v>18</v>
      </c>
      <c r="D299" s="3" t="s">
        <v>16</v>
      </c>
      <c r="E299" s="3" t="s">
        <v>17</v>
      </c>
      <c r="F299" s="3" t="s">
        <v>40</v>
      </c>
      <c r="G299" s="3" t="s">
        <v>41</v>
      </c>
      <c r="H299" s="4">
        <v>43651.52457175926</v>
      </c>
      <c r="I299" s="4">
        <v>43651.61949074074</v>
      </c>
      <c r="J299" s="3">
        <v>95000</v>
      </c>
      <c r="K299" s="3">
        <v>0</v>
      </c>
      <c r="L299" s="3">
        <v>0</v>
      </c>
      <c r="M299" s="3">
        <v>0</v>
      </c>
      <c r="N299" s="3">
        <v>0</v>
      </c>
      <c r="O299" s="3">
        <v>95000</v>
      </c>
    </row>
    <row r="300" spans="1:15" ht="24.75" customHeight="1">
      <c r="A300" s="5" t="s">
        <v>2026</v>
      </c>
      <c r="B300" s="5" t="s">
        <v>2027</v>
      </c>
      <c r="C300" s="5" t="s">
        <v>18</v>
      </c>
      <c r="D300" s="5" t="s">
        <v>19</v>
      </c>
      <c r="E300" s="5" t="s">
        <v>17</v>
      </c>
      <c r="F300" s="5" t="s">
        <v>1017</v>
      </c>
      <c r="G300" s="5" t="s">
        <v>1018</v>
      </c>
      <c r="H300" s="6">
        <v>43654.53089120371</v>
      </c>
      <c r="I300" s="6">
        <v>43658.378958333335</v>
      </c>
      <c r="J300" s="5">
        <v>187000</v>
      </c>
      <c r="K300" s="5">
        <v>28050</v>
      </c>
      <c r="L300" s="5">
        <v>0</v>
      </c>
      <c r="M300" s="5">
        <v>30200.5</v>
      </c>
      <c r="N300" s="5">
        <v>0</v>
      </c>
      <c r="O300" s="5">
        <v>189150.5</v>
      </c>
    </row>
    <row r="301" spans="1:15" ht="24.75" customHeight="1">
      <c r="A301" s="3" t="s">
        <v>2028</v>
      </c>
      <c r="B301" s="3" t="s">
        <v>2029</v>
      </c>
      <c r="C301" s="3" t="s">
        <v>18</v>
      </c>
      <c r="D301" s="3" t="s">
        <v>19</v>
      </c>
      <c r="E301" s="3" t="s">
        <v>17</v>
      </c>
      <c r="F301" s="3" t="s">
        <v>1653</v>
      </c>
      <c r="G301" s="3" t="s">
        <v>1654</v>
      </c>
      <c r="H301" s="4">
        <v>43655.4437962963</v>
      </c>
      <c r="I301" s="4">
        <v>43656.76226851852</v>
      </c>
      <c r="J301" s="3">
        <v>100000</v>
      </c>
      <c r="K301" s="3">
        <v>0</v>
      </c>
      <c r="L301" s="3">
        <v>0</v>
      </c>
      <c r="M301" s="3">
        <v>0</v>
      </c>
      <c r="N301" s="3">
        <v>0</v>
      </c>
      <c r="O301" s="3">
        <v>100000</v>
      </c>
    </row>
    <row r="302" spans="1:15" ht="24.75" customHeight="1">
      <c r="A302" s="5" t="s">
        <v>2030</v>
      </c>
      <c r="B302" s="5" t="s">
        <v>2031</v>
      </c>
      <c r="C302" s="5" t="s">
        <v>18</v>
      </c>
      <c r="D302" s="5" t="s">
        <v>19</v>
      </c>
      <c r="E302" s="5" t="s">
        <v>17</v>
      </c>
      <c r="F302" s="5" t="s">
        <v>2032</v>
      </c>
      <c r="G302" s="5" t="s">
        <v>2033</v>
      </c>
      <c r="H302" s="6">
        <v>43655.46199074074</v>
      </c>
      <c r="I302" s="6">
        <v>43656.77462962963</v>
      </c>
      <c r="J302" s="5">
        <v>6641600</v>
      </c>
      <c r="K302" s="5">
        <v>0</v>
      </c>
      <c r="L302" s="5">
        <v>0</v>
      </c>
      <c r="M302" s="5">
        <v>1261904</v>
      </c>
      <c r="N302" s="5">
        <v>0</v>
      </c>
      <c r="O302" s="5">
        <v>7903504</v>
      </c>
    </row>
    <row r="303" spans="1:15" ht="24.75" customHeight="1">
      <c r="A303" s="3" t="s">
        <v>2034</v>
      </c>
      <c r="B303" s="3" t="s">
        <v>2035</v>
      </c>
      <c r="C303" s="3" t="s">
        <v>18</v>
      </c>
      <c r="D303" s="3" t="s">
        <v>19</v>
      </c>
      <c r="E303" s="3" t="s">
        <v>17</v>
      </c>
      <c r="F303" s="3" t="s">
        <v>306</v>
      </c>
      <c r="G303" s="3" t="s">
        <v>307</v>
      </c>
      <c r="H303" s="4">
        <v>43655.615590277775</v>
      </c>
      <c r="I303" s="4">
        <v>43658.38265046296</v>
      </c>
      <c r="J303" s="3">
        <v>145900</v>
      </c>
      <c r="K303" s="3">
        <v>1459</v>
      </c>
      <c r="L303" s="3">
        <v>0</v>
      </c>
      <c r="M303" s="3">
        <v>27444</v>
      </c>
      <c r="N303" s="3">
        <v>0</v>
      </c>
      <c r="O303" s="3">
        <v>171885</v>
      </c>
    </row>
    <row r="304" spans="1:15" ht="24.75" customHeight="1">
      <c r="A304" s="5" t="s">
        <v>2036</v>
      </c>
      <c r="B304" s="5" t="s">
        <v>2037</v>
      </c>
      <c r="C304" s="5" t="s">
        <v>18</v>
      </c>
      <c r="D304" s="5" t="s">
        <v>16</v>
      </c>
      <c r="E304" s="5" t="s">
        <v>17</v>
      </c>
      <c r="F304" s="5" t="s">
        <v>77</v>
      </c>
      <c r="G304" s="5" t="s">
        <v>78</v>
      </c>
      <c r="H304" s="6">
        <v>43655.7262962963</v>
      </c>
      <c r="I304" s="6">
        <v>43658.38166666667</v>
      </c>
      <c r="J304" s="5">
        <v>789635</v>
      </c>
      <c r="K304" s="5">
        <v>0</v>
      </c>
      <c r="L304" s="5">
        <v>0</v>
      </c>
      <c r="M304" s="5">
        <v>150031</v>
      </c>
      <c r="N304" s="5">
        <v>0</v>
      </c>
      <c r="O304" s="5">
        <v>939666</v>
      </c>
    </row>
    <row r="305" spans="1:15" ht="24.75" customHeight="1">
      <c r="A305" s="3" t="s">
        <v>2038</v>
      </c>
      <c r="B305" s="3" t="s">
        <v>2039</v>
      </c>
      <c r="C305" s="3" t="s">
        <v>18</v>
      </c>
      <c r="D305" s="3" t="s">
        <v>19</v>
      </c>
      <c r="E305" s="3" t="s">
        <v>17</v>
      </c>
      <c r="F305" s="3" t="s">
        <v>77</v>
      </c>
      <c r="G305" s="3" t="s">
        <v>78</v>
      </c>
      <c r="H305" s="4">
        <v>43655.73069444444</v>
      </c>
      <c r="I305" s="4">
        <v>43658.3815625</v>
      </c>
      <c r="J305" s="3">
        <v>21408</v>
      </c>
      <c r="K305" s="3">
        <v>214</v>
      </c>
      <c r="L305" s="3">
        <v>0</v>
      </c>
      <c r="M305" s="3">
        <v>4027</v>
      </c>
      <c r="N305" s="3">
        <v>0</v>
      </c>
      <c r="O305" s="3">
        <v>25221</v>
      </c>
    </row>
    <row r="306" spans="1:15" ht="24.75" customHeight="1">
      <c r="A306" s="5" t="s">
        <v>2040</v>
      </c>
      <c r="B306" s="5" t="s">
        <v>2041</v>
      </c>
      <c r="C306" s="5" t="s">
        <v>15</v>
      </c>
      <c r="D306" s="5" t="s">
        <v>46</v>
      </c>
      <c r="E306" s="5" t="s">
        <v>17</v>
      </c>
      <c r="F306" s="5" t="s">
        <v>461</v>
      </c>
      <c r="G306" s="5" t="s">
        <v>462</v>
      </c>
      <c r="H306" s="6">
        <v>43655.78528935185</v>
      </c>
      <c r="I306" s="6">
        <v>43655.797638888886</v>
      </c>
      <c r="J306" s="5">
        <v>5426.7647035</v>
      </c>
      <c r="K306" s="5">
        <v>0</v>
      </c>
      <c r="L306" s="5">
        <v>0</v>
      </c>
      <c r="M306" s="5">
        <v>1031.085293665</v>
      </c>
      <c r="N306" s="5">
        <v>0</v>
      </c>
      <c r="O306" s="5">
        <v>6457.849997165</v>
      </c>
    </row>
    <row r="307" spans="1:15" ht="24.75" customHeight="1">
      <c r="A307" s="3" t="s">
        <v>2042</v>
      </c>
      <c r="B307" s="3" t="s">
        <v>37</v>
      </c>
      <c r="C307" s="3" t="s">
        <v>18</v>
      </c>
      <c r="D307" s="3" t="s">
        <v>19</v>
      </c>
      <c r="E307" s="3" t="s">
        <v>17</v>
      </c>
      <c r="F307" s="3" t="s">
        <v>38</v>
      </c>
      <c r="G307" s="3" t="s">
        <v>39</v>
      </c>
      <c r="H307" s="4">
        <v>43656.56340277778</v>
      </c>
      <c r="I307" s="4">
        <v>43656.396678240744</v>
      </c>
      <c r="J307" s="3">
        <v>67618</v>
      </c>
      <c r="K307" s="3">
        <v>0</v>
      </c>
      <c r="L307" s="3">
        <v>0</v>
      </c>
      <c r="M307" s="3">
        <v>0</v>
      </c>
      <c r="N307" s="3">
        <v>0</v>
      </c>
      <c r="O307" s="3">
        <v>67618</v>
      </c>
    </row>
    <row r="308" spans="1:15" ht="24.75" customHeight="1">
      <c r="A308" s="5" t="s">
        <v>2043</v>
      </c>
      <c r="B308" s="5" t="s">
        <v>37</v>
      </c>
      <c r="C308" s="5" t="s">
        <v>18</v>
      </c>
      <c r="D308" s="5" t="s">
        <v>19</v>
      </c>
      <c r="E308" s="5" t="s">
        <v>17</v>
      </c>
      <c r="F308" s="5" t="s">
        <v>38</v>
      </c>
      <c r="G308" s="5" t="s">
        <v>39</v>
      </c>
      <c r="H308" s="6">
        <v>43656.567557870374</v>
      </c>
      <c r="I308" s="6">
        <v>43656.40083333333</v>
      </c>
      <c r="J308" s="5">
        <v>187320</v>
      </c>
      <c r="K308" s="5">
        <v>0</v>
      </c>
      <c r="L308" s="5">
        <v>0</v>
      </c>
      <c r="M308" s="5">
        <v>0</v>
      </c>
      <c r="N308" s="5">
        <v>0</v>
      </c>
      <c r="O308" s="5">
        <v>187320</v>
      </c>
    </row>
    <row r="309" spans="1:15" ht="24.75" customHeight="1">
      <c r="A309" s="3" t="s">
        <v>2044</v>
      </c>
      <c r="B309" s="3" t="s">
        <v>2045</v>
      </c>
      <c r="C309" s="3" t="s">
        <v>18</v>
      </c>
      <c r="D309" s="3" t="s">
        <v>16</v>
      </c>
      <c r="E309" s="3" t="s">
        <v>17</v>
      </c>
      <c r="F309" s="3" t="s">
        <v>1017</v>
      </c>
      <c r="G309" s="3" t="s">
        <v>1018</v>
      </c>
      <c r="H309" s="4">
        <v>43656.61153935185</v>
      </c>
      <c r="I309" s="4">
        <v>43656.749247685184</v>
      </c>
      <c r="J309" s="3">
        <v>406300</v>
      </c>
      <c r="K309" s="3">
        <v>65008</v>
      </c>
      <c r="L309" s="3">
        <v>0</v>
      </c>
      <c r="M309" s="3">
        <v>64845</v>
      </c>
      <c r="N309" s="3">
        <v>0</v>
      </c>
      <c r="O309" s="3">
        <v>406137</v>
      </c>
    </row>
    <row r="310" spans="1:15" ht="24.75" customHeight="1">
      <c r="A310" s="5" t="s">
        <v>2046</v>
      </c>
      <c r="B310" s="5" t="s">
        <v>2047</v>
      </c>
      <c r="C310" s="5" t="s">
        <v>18</v>
      </c>
      <c r="D310" s="5" t="s">
        <v>19</v>
      </c>
      <c r="E310" s="5" t="s">
        <v>17</v>
      </c>
      <c r="F310" s="5" t="s">
        <v>92</v>
      </c>
      <c r="G310" s="5" t="s">
        <v>93</v>
      </c>
      <c r="H310" s="6">
        <v>43657.48887731481</v>
      </c>
      <c r="I310" s="6">
        <v>43664.50634259259</v>
      </c>
      <c r="J310" s="5">
        <v>28</v>
      </c>
      <c r="K310" s="5">
        <v>0</v>
      </c>
      <c r="L310" s="5">
        <v>0</v>
      </c>
      <c r="M310" s="5">
        <v>0</v>
      </c>
      <c r="N310" s="5">
        <v>0</v>
      </c>
      <c r="O310" s="5">
        <v>28</v>
      </c>
    </row>
    <row r="311" spans="1:15" ht="24.75" customHeight="1">
      <c r="A311" s="3" t="s">
        <v>2048</v>
      </c>
      <c r="B311" s="3" t="s">
        <v>2049</v>
      </c>
      <c r="C311" s="3" t="s">
        <v>18</v>
      </c>
      <c r="D311" s="3" t="s">
        <v>19</v>
      </c>
      <c r="E311" s="3" t="s">
        <v>17</v>
      </c>
      <c r="F311" s="3" t="s">
        <v>92</v>
      </c>
      <c r="G311" s="3" t="s">
        <v>93</v>
      </c>
      <c r="H311" s="4">
        <v>43657.50068287037</v>
      </c>
      <c r="I311" s="4">
        <v>43658.66263888889</v>
      </c>
      <c r="J311" s="3">
        <v>28</v>
      </c>
      <c r="K311" s="3">
        <v>0</v>
      </c>
      <c r="L311" s="3">
        <v>0</v>
      </c>
      <c r="M311" s="3">
        <v>0</v>
      </c>
      <c r="N311" s="3">
        <v>0</v>
      </c>
      <c r="O311" s="3">
        <v>28</v>
      </c>
    </row>
    <row r="312" spans="1:15" ht="24.75" customHeight="1">
      <c r="A312" s="5" t="s">
        <v>2050</v>
      </c>
      <c r="B312" s="5" t="s">
        <v>2041</v>
      </c>
      <c r="C312" s="5" t="s">
        <v>15</v>
      </c>
      <c r="D312" s="5" t="s">
        <v>19</v>
      </c>
      <c r="E312" s="5" t="s">
        <v>17</v>
      </c>
      <c r="F312" s="5" t="s">
        <v>461</v>
      </c>
      <c r="G312" s="5" t="s">
        <v>462</v>
      </c>
      <c r="H312" s="6">
        <v>43657.60983796296</v>
      </c>
      <c r="I312" s="6">
        <v>43657.61953703704</v>
      </c>
      <c r="J312" s="5">
        <v>5426.7647035</v>
      </c>
      <c r="K312" s="5">
        <v>0</v>
      </c>
      <c r="L312" s="5">
        <v>0</v>
      </c>
      <c r="M312" s="5">
        <v>1031.085293665</v>
      </c>
      <c r="N312" s="5">
        <v>0</v>
      </c>
      <c r="O312" s="5">
        <v>6457.849997165</v>
      </c>
    </row>
    <row r="313" spans="1:15" ht="24.75" customHeight="1">
      <c r="A313" s="3" t="s">
        <v>2051</v>
      </c>
      <c r="B313" s="3" t="s">
        <v>2052</v>
      </c>
      <c r="C313" s="3" t="s">
        <v>18</v>
      </c>
      <c r="D313" s="3" t="s">
        <v>19</v>
      </c>
      <c r="E313" s="3" t="s">
        <v>17</v>
      </c>
      <c r="F313" s="3" t="s">
        <v>125</v>
      </c>
      <c r="G313" s="3" t="s">
        <v>126</v>
      </c>
      <c r="H313" s="4">
        <v>43657.70099537037</v>
      </c>
      <c r="I313" s="4">
        <v>43658.66271990741</v>
      </c>
      <c r="J313" s="3">
        <v>84000</v>
      </c>
      <c r="K313" s="3">
        <v>0</v>
      </c>
      <c r="L313" s="3">
        <v>0</v>
      </c>
      <c r="M313" s="3">
        <v>15960</v>
      </c>
      <c r="N313" s="3">
        <v>0</v>
      </c>
      <c r="O313" s="3">
        <v>99960</v>
      </c>
    </row>
    <row r="314" spans="1:15" ht="24.75" customHeight="1">
      <c r="A314" s="5" t="s">
        <v>2053</v>
      </c>
      <c r="B314" s="5" t="s">
        <v>2054</v>
      </c>
      <c r="C314" s="5" t="s">
        <v>18</v>
      </c>
      <c r="D314" s="5" t="s">
        <v>16</v>
      </c>
      <c r="E314" s="5" t="s">
        <v>17</v>
      </c>
      <c r="F314" s="5" t="s">
        <v>195</v>
      </c>
      <c r="G314" s="5" t="s">
        <v>196</v>
      </c>
      <c r="H314" s="6">
        <v>43658.44002314815</v>
      </c>
      <c r="I314" s="6">
        <v>43664.50858796296</v>
      </c>
      <c r="J314" s="5">
        <v>28761.6</v>
      </c>
      <c r="K314" s="5">
        <v>0</v>
      </c>
      <c r="L314" s="5">
        <v>0</v>
      </c>
      <c r="M314" s="5">
        <v>5464.7</v>
      </c>
      <c r="N314" s="5">
        <v>0</v>
      </c>
      <c r="O314" s="5">
        <v>34226.3</v>
      </c>
    </row>
    <row r="315" spans="1:15" ht="24.75" customHeight="1">
      <c r="A315" s="3" t="s">
        <v>2055</v>
      </c>
      <c r="B315" s="3" t="s">
        <v>37</v>
      </c>
      <c r="C315" s="3" t="s">
        <v>18</v>
      </c>
      <c r="D315" s="3" t="s">
        <v>19</v>
      </c>
      <c r="E315" s="3" t="s">
        <v>17</v>
      </c>
      <c r="F315" s="3" t="s">
        <v>38</v>
      </c>
      <c r="G315" s="3" t="s">
        <v>39</v>
      </c>
      <c r="H315" s="4">
        <v>43658.78428240741</v>
      </c>
      <c r="I315" s="4">
        <v>43658.61754629629</v>
      </c>
      <c r="J315" s="3">
        <v>44374</v>
      </c>
      <c r="K315" s="3">
        <v>0</v>
      </c>
      <c r="L315" s="3">
        <v>0</v>
      </c>
      <c r="M315" s="3">
        <v>0</v>
      </c>
      <c r="N315" s="3">
        <v>0</v>
      </c>
      <c r="O315" s="3">
        <v>44374</v>
      </c>
    </row>
    <row r="316" spans="1:15" ht="24.75" customHeight="1">
      <c r="A316" s="5" t="s">
        <v>2056</v>
      </c>
      <c r="B316" s="5" t="s">
        <v>37</v>
      </c>
      <c r="C316" s="5" t="s">
        <v>18</v>
      </c>
      <c r="D316" s="5" t="s">
        <v>19</v>
      </c>
      <c r="E316" s="5" t="s">
        <v>17</v>
      </c>
      <c r="F316" s="5" t="s">
        <v>38</v>
      </c>
      <c r="G316" s="5" t="s">
        <v>39</v>
      </c>
      <c r="H316" s="6">
        <v>43658.7884375</v>
      </c>
      <c r="I316" s="6">
        <v>43658.62170138889</v>
      </c>
      <c r="J316" s="5">
        <v>170684</v>
      </c>
      <c r="K316" s="5">
        <v>0</v>
      </c>
      <c r="L316" s="5">
        <v>0</v>
      </c>
      <c r="M316" s="5">
        <v>0</v>
      </c>
      <c r="N316" s="5">
        <v>0</v>
      </c>
      <c r="O316" s="5">
        <v>170684</v>
      </c>
    </row>
    <row r="317" spans="1:15" ht="24.75" customHeight="1">
      <c r="A317" s="3" t="s">
        <v>2057</v>
      </c>
      <c r="B317" s="3" t="s">
        <v>2058</v>
      </c>
      <c r="C317" s="3" t="s">
        <v>18</v>
      </c>
      <c r="D317" s="3" t="s">
        <v>19</v>
      </c>
      <c r="E317" s="3" t="s">
        <v>17</v>
      </c>
      <c r="F317" s="3" t="s">
        <v>125</v>
      </c>
      <c r="G317" s="3" t="s">
        <v>126</v>
      </c>
      <c r="H317" s="4">
        <v>43661.4174537037</v>
      </c>
      <c r="I317" s="4">
        <v>43664.504166666666</v>
      </c>
      <c r="J317" s="3">
        <v>322500</v>
      </c>
      <c r="K317" s="3">
        <v>6450</v>
      </c>
      <c r="L317" s="3">
        <v>0</v>
      </c>
      <c r="M317" s="3">
        <v>60050</v>
      </c>
      <c r="N317" s="3">
        <v>0</v>
      </c>
      <c r="O317" s="3">
        <v>376100</v>
      </c>
    </row>
    <row r="318" spans="1:15" ht="24.75" customHeight="1">
      <c r="A318" s="5" t="s">
        <v>2059</v>
      </c>
      <c r="B318" s="5" t="s">
        <v>2060</v>
      </c>
      <c r="C318" s="5" t="s">
        <v>18</v>
      </c>
      <c r="D318" s="5" t="s">
        <v>16</v>
      </c>
      <c r="E318" s="5" t="s">
        <v>17</v>
      </c>
      <c r="F318" s="5" t="s">
        <v>1823</v>
      </c>
      <c r="G318" s="5" t="s">
        <v>1824</v>
      </c>
      <c r="H318" s="6">
        <v>43661.493159722224</v>
      </c>
      <c r="I318" s="6">
        <v>43661.54200231482</v>
      </c>
      <c r="J318" s="5">
        <v>5400740</v>
      </c>
      <c r="K318" s="5">
        <v>162022</v>
      </c>
      <c r="L318" s="5">
        <v>0</v>
      </c>
      <c r="M318" s="5">
        <v>995356</v>
      </c>
      <c r="N318" s="5">
        <v>0</v>
      </c>
      <c r="O318" s="5">
        <v>6234074</v>
      </c>
    </row>
    <row r="319" spans="1:15" ht="24.75" customHeight="1">
      <c r="A319" s="3" t="s">
        <v>2061</v>
      </c>
      <c r="B319" s="3" t="s">
        <v>37</v>
      </c>
      <c r="C319" s="3" t="s">
        <v>18</v>
      </c>
      <c r="D319" s="3" t="s">
        <v>16</v>
      </c>
      <c r="E319" s="3" t="s">
        <v>17</v>
      </c>
      <c r="F319" s="3" t="s">
        <v>38</v>
      </c>
      <c r="G319" s="3" t="s">
        <v>39</v>
      </c>
      <c r="H319" s="4">
        <v>43663.8509375</v>
      </c>
      <c r="I319" s="4">
        <v>43663.68414351852</v>
      </c>
      <c r="J319" s="3">
        <v>261268</v>
      </c>
      <c r="K319" s="3">
        <v>0</v>
      </c>
      <c r="L319" s="3">
        <v>0</v>
      </c>
      <c r="M319" s="3">
        <v>0</v>
      </c>
      <c r="N319" s="3">
        <v>0</v>
      </c>
      <c r="O319" s="3">
        <v>261268</v>
      </c>
    </row>
    <row r="320" spans="1:15" ht="24.75" customHeight="1">
      <c r="A320" s="5" t="s">
        <v>2062</v>
      </c>
      <c r="B320" s="5" t="s">
        <v>37</v>
      </c>
      <c r="C320" s="5" t="s">
        <v>18</v>
      </c>
      <c r="D320" s="5" t="s">
        <v>16</v>
      </c>
      <c r="E320" s="5" t="s">
        <v>17</v>
      </c>
      <c r="F320" s="5" t="s">
        <v>133</v>
      </c>
      <c r="G320" s="5" t="s">
        <v>134</v>
      </c>
      <c r="H320" s="6">
        <v>43663.8806712963</v>
      </c>
      <c r="I320" s="6">
        <v>43663.71388888889</v>
      </c>
      <c r="J320" s="5">
        <v>52265</v>
      </c>
      <c r="K320" s="5">
        <v>0</v>
      </c>
      <c r="L320" s="5">
        <v>0</v>
      </c>
      <c r="M320" s="5">
        <v>0</v>
      </c>
      <c r="N320" s="5">
        <v>0</v>
      </c>
      <c r="O320" s="5">
        <v>52265</v>
      </c>
    </row>
    <row r="321" spans="1:15" ht="24.75" customHeight="1">
      <c r="A321" s="3" t="s">
        <v>2063</v>
      </c>
      <c r="B321" s="3" t="s">
        <v>37</v>
      </c>
      <c r="C321" s="3" t="s">
        <v>18</v>
      </c>
      <c r="D321" s="3" t="s">
        <v>16</v>
      </c>
      <c r="E321" s="3" t="s">
        <v>17</v>
      </c>
      <c r="F321" s="3" t="s">
        <v>133</v>
      </c>
      <c r="G321" s="3" t="s">
        <v>134</v>
      </c>
      <c r="H321" s="4">
        <v>43663.88349537037</v>
      </c>
      <c r="I321" s="4">
        <v>43663.71670138889</v>
      </c>
      <c r="J321" s="3">
        <v>45025</v>
      </c>
      <c r="K321" s="3">
        <v>0</v>
      </c>
      <c r="L321" s="3">
        <v>0</v>
      </c>
      <c r="M321" s="3">
        <v>0</v>
      </c>
      <c r="N321" s="3">
        <v>0</v>
      </c>
      <c r="O321" s="3">
        <v>45025</v>
      </c>
    </row>
    <row r="322" spans="1:15" ht="24.75" customHeight="1">
      <c r="A322" s="5" t="s">
        <v>2064</v>
      </c>
      <c r="B322" s="5" t="s">
        <v>2065</v>
      </c>
      <c r="C322" s="5" t="s">
        <v>18</v>
      </c>
      <c r="D322" s="5" t="s">
        <v>19</v>
      </c>
      <c r="E322" s="5" t="s">
        <v>17</v>
      </c>
      <c r="F322" s="5" t="s">
        <v>2066</v>
      </c>
      <c r="G322" s="5" t="s">
        <v>2067</v>
      </c>
      <c r="H322" s="6">
        <v>43665.40960648148</v>
      </c>
      <c r="I322" s="6">
        <v>43668.52520833333</v>
      </c>
      <c r="J322" s="5">
        <v>195</v>
      </c>
      <c r="K322" s="5">
        <v>0</v>
      </c>
      <c r="L322" s="5">
        <v>0</v>
      </c>
      <c r="M322" s="5">
        <v>37.05</v>
      </c>
      <c r="N322" s="5">
        <v>0</v>
      </c>
      <c r="O322" s="5">
        <v>232.05</v>
      </c>
    </row>
    <row r="323" spans="1:15" ht="24.75" customHeight="1">
      <c r="A323" s="3" t="s">
        <v>2068</v>
      </c>
      <c r="B323" s="3" t="s">
        <v>2069</v>
      </c>
      <c r="C323" s="3" t="s">
        <v>18</v>
      </c>
      <c r="D323" s="3" t="s">
        <v>19</v>
      </c>
      <c r="E323" s="3" t="s">
        <v>17</v>
      </c>
      <c r="F323" s="3" t="s">
        <v>2070</v>
      </c>
      <c r="G323" s="3" t="s">
        <v>2071</v>
      </c>
      <c r="H323" s="4">
        <v>43665.43267361111</v>
      </c>
      <c r="I323" s="4">
        <v>43668.65972222222</v>
      </c>
      <c r="J323" s="3">
        <v>403.9</v>
      </c>
      <c r="K323" s="3">
        <v>0</v>
      </c>
      <c r="L323" s="3">
        <v>0</v>
      </c>
      <c r="M323" s="3">
        <v>76.74</v>
      </c>
      <c r="N323" s="3">
        <v>0</v>
      </c>
      <c r="O323" s="3">
        <v>480.64</v>
      </c>
    </row>
    <row r="324" spans="1:15" ht="24.75" customHeight="1">
      <c r="A324" s="5" t="s">
        <v>2072</v>
      </c>
      <c r="B324" s="5" t="s">
        <v>2073</v>
      </c>
      <c r="C324" s="5" t="s">
        <v>18</v>
      </c>
      <c r="D324" s="5" t="s">
        <v>19</v>
      </c>
      <c r="E324" s="5" t="s">
        <v>17</v>
      </c>
      <c r="F324" s="5" t="s">
        <v>2074</v>
      </c>
      <c r="G324" s="5" t="s">
        <v>2075</v>
      </c>
      <c r="H324" s="6">
        <v>43665.439884259256</v>
      </c>
      <c r="I324" s="6">
        <v>43668.66903935185</v>
      </c>
      <c r="J324" s="5">
        <v>158.4</v>
      </c>
      <c r="K324" s="5">
        <v>0</v>
      </c>
      <c r="L324" s="5">
        <v>0</v>
      </c>
      <c r="M324" s="5">
        <v>30.1</v>
      </c>
      <c r="N324" s="5">
        <v>0</v>
      </c>
      <c r="O324" s="5">
        <v>188.5</v>
      </c>
    </row>
    <row r="325" spans="1:15" ht="24.75" customHeight="1">
      <c r="A325" s="3" t="s">
        <v>2076</v>
      </c>
      <c r="B325" s="3" t="s">
        <v>2077</v>
      </c>
      <c r="C325" s="3" t="s">
        <v>18</v>
      </c>
      <c r="D325" s="3" t="s">
        <v>19</v>
      </c>
      <c r="E325" s="3" t="s">
        <v>17</v>
      </c>
      <c r="F325" s="3" t="s">
        <v>201</v>
      </c>
      <c r="G325" s="3" t="s">
        <v>202</v>
      </c>
      <c r="H325" s="4">
        <v>43665.45511574074</v>
      </c>
      <c r="I325" s="4">
        <v>43668.66386574074</v>
      </c>
      <c r="J325" s="3">
        <v>1130</v>
      </c>
      <c r="K325" s="3">
        <v>11.3</v>
      </c>
      <c r="L325" s="3">
        <v>0</v>
      </c>
      <c r="M325" s="3">
        <v>212.55</v>
      </c>
      <c r="N325" s="3">
        <v>0</v>
      </c>
      <c r="O325" s="3">
        <v>1331.25</v>
      </c>
    </row>
    <row r="326" spans="1:15" ht="24.75" customHeight="1">
      <c r="A326" s="5" t="s">
        <v>2078</v>
      </c>
      <c r="B326" s="5" t="s">
        <v>1995</v>
      </c>
      <c r="C326" s="5" t="s">
        <v>18</v>
      </c>
      <c r="D326" s="5" t="s">
        <v>19</v>
      </c>
      <c r="E326" s="5" t="s">
        <v>17</v>
      </c>
      <c r="F326" s="5" t="s">
        <v>32</v>
      </c>
      <c r="G326" s="5" t="s">
        <v>33</v>
      </c>
      <c r="H326" s="6">
        <v>43665.52909722222</v>
      </c>
      <c r="I326" s="6">
        <v>43665.53177083333</v>
      </c>
      <c r="J326" s="5">
        <v>53952</v>
      </c>
      <c r="K326" s="5">
        <v>0</v>
      </c>
      <c r="L326" s="5">
        <v>0</v>
      </c>
      <c r="M326" s="5">
        <v>0</v>
      </c>
      <c r="N326" s="5">
        <v>0</v>
      </c>
      <c r="O326" s="5">
        <v>53952</v>
      </c>
    </row>
    <row r="327" spans="1:15" ht="24.75" customHeight="1">
      <c r="A327" s="3" t="s">
        <v>2079</v>
      </c>
      <c r="B327" s="3" t="s">
        <v>37</v>
      </c>
      <c r="C327" s="3" t="s">
        <v>18</v>
      </c>
      <c r="D327" s="3" t="s">
        <v>16</v>
      </c>
      <c r="E327" s="3" t="s">
        <v>17</v>
      </c>
      <c r="F327" s="3" t="s">
        <v>133</v>
      </c>
      <c r="G327" s="3" t="s">
        <v>134</v>
      </c>
      <c r="H327" s="4">
        <v>43668.58519675926</v>
      </c>
      <c r="I327" s="4">
        <v>43668.41836805556</v>
      </c>
      <c r="J327" s="3">
        <v>90819</v>
      </c>
      <c r="K327" s="3">
        <v>0</v>
      </c>
      <c r="L327" s="3">
        <v>0</v>
      </c>
      <c r="M327" s="3">
        <v>0</v>
      </c>
      <c r="N327" s="3">
        <v>0</v>
      </c>
      <c r="O327" s="3">
        <v>90819</v>
      </c>
    </row>
    <row r="328" spans="1:15" ht="24.75" customHeight="1">
      <c r="A328" s="5" t="s">
        <v>2080</v>
      </c>
      <c r="B328" s="5" t="s">
        <v>2081</v>
      </c>
      <c r="C328" s="5" t="s">
        <v>18</v>
      </c>
      <c r="D328" s="5" t="s">
        <v>16</v>
      </c>
      <c r="E328" s="5" t="s">
        <v>17</v>
      </c>
      <c r="F328" s="5" t="s">
        <v>141</v>
      </c>
      <c r="G328" s="5" t="s">
        <v>142</v>
      </c>
      <c r="H328" s="6">
        <v>43669.65189814815</v>
      </c>
      <c r="I328" s="6">
        <v>43672.5246875</v>
      </c>
      <c r="J328" s="5">
        <v>180</v>
      </c>
      <c r="K328" s="5">
        <v>0</v>
      </c>
      <c r="L328" s="5">
        <v>0</v>
      </c>
      <c r="M328" s="5">
        <v>34.2</v>
      </c>
      <c r="N328" s="5">
        <v>0</v>
      </c>
      <c r="O328" s="5">
        <v>214.2</v>
      </c>
    </row>
    <row r="329" spans="1:15" ht="24.75" customHeight="1">
      <c r="A329" s="3" t="s">
        <v>2082</v>
      </c>
      <c r="B329" s="3" t="s">
        <v>2083</v>
      </c>
      <c r="C329" s="3" t="s">
        <v>18</v>
      </c>
      <c r="D329" s="3" t="s">
        <v>16</v>
      </c>
      <c r="E329" s="3" t="s">
        <v>17</v>
      </c>
      <c r="F329" s="3" t="s">
        <v>28</v>
      </c>
      <c r="G329" s="3" t="s">
        <v>29</v>
      </c>
      <c r="H329" s="4">
        <v>43669.67166666667</v>
      </c>
      <c r="I329" s="4">
        <v>43669.676412037035</v>
      </c>
      <c r="J329" s="3">
        <v>18220</v>
      </c>
      <c r="K329" s="3">
        <v>0</v>
      </c>
      <c r="L329" s="3">
        <v>0</v>
      </c>
      <c r="M329" s="3">
        <v>0</v>
      </c>
      <c r="N329" s="3">
        <v>0</v>
      </c>
      <c r="O329" s="3">
        <v>18220</v>
      </c>
    </row>
    <row r="330" spans="1:15" ht="24.75" customHeight="1">
      <c r="A330" s="5" t="s">
        <v>2084</v>
      </c>
      <c r="B330" s="5" t="s">
        <v>2085</v>
      </c>
      <c r="C330" s="5" t="s">
        <v>15</v>
      </c>
      <c r="D330" s="5" t="s">
        <v>19</v>
      </c>
      <c r="E330" s="5" t="s">
        <v>17</v>
      </c>
      <c r="F330" s="5" t="s">
        <v>2086</v>
      </c>
      <c r="G330" s="5" t="s">
        <v>2087</v>
      </c>
      <c r="H330" s="6">
        <v>43670.425</v>
      </c>
      <c r="I330" s="6">
        <v>43691.65211805556</v>
      </c>
      <c r="J330" s="5">
        <v>12500000</v>
      </c>
      <c r="K330" s="5">
        <v>0</v>
      </c>
      <c r="L330" s="5">
        <v>0</v>
      </c>
      <c r="M330" s="5">
        <v>0</v>
      </c>
      <c r="N330" s="5">
        <v>0</v>
      </c>
      <c r="O330" s="5">
        <v>12500000</v>
      </c>
    </row>
    <row r="331" spans="1:15" ht="24.75" customHeight="1">
      <c r="A331" s="3" t="s">
        <v>2088</v>
      </c>
      <c r="B331" s="3" t="s">
        <v>2089</v>
      </c>
      <c r="C331" s="3" t="s">
        <v>18</v>
      </c>
      <c r="D331" s="3" t="s">
        <v>19</v>
      </c>
      <c r="E331" s="3" t="s">
        <v>17</v>
      </c>
      <c r="F331" s="3" t="s">
        <v>229</v>
      </c>
      <c r="G331" s="3" t="s">
        <v>230</v>
      </c>
      <c r="H331" s="4">
        <v>43670.476643518516</v>
      </c>
      <c r="I331" s="4">
        <v>43671.43267361111</v>
      </c>
      <c r="J331" s="3">
        <v>99050</v>
      </c>
      <c r="K331" s="3">
        <v>4953</v>
      </c>
      <c r="L331" s="3">
        <v>0</v>
      </c>
      <c r="M331" s="3">
        <v>17878</v>
      </c>
      <c r="N331" s="3">
        <v>0</v>
      </c>
      <c r="O331" s="3">
        <v>111975</v>
      </c>
    </row>
    <row r="332" spans="1:15" ht="24.75" customHeight="1">
      <c r="A332" s="5" t="s">
        <v>2090</v>
      </c>
      <c r="B332" s="5" t="s">
        <v>2091</v>
      </c>
      <c r="C332" s="5" t="s">
        <v>18</v>
      </c>
      <c r="D332" s="5" t="s">
        <v>19</v>
      </c>
      <c r="E332" s="5" t="s">
        <v>17</v>
      </c>
      <c r="F332" s="5" t="s">
        <v>207</v>
      </c>
      <c r="G332" s="5" t="s">
        <v>208</v>
      </c>
      <c r="H332" s="6">
        <v>43670.49994212963</v>
      </c>
      <c r="I332" s="6">
        <v>43671.43146990741</v>
      </c>
      <c r="J332" s="5">
        <v>2219.1</v>
      </c>
      <c r="K332" s="5">
        <v>22.19</v>
      </c>
      <c r="L332" s="5">
        <v>0</v>
      </c>
      <c r="M332" s="5">
        <v>417.41</v>
      </c>
      <c r="N332" s="5">
        <v>0</v>
      </c>
      <c r="O332" s="5">
        <v>2614.32</v>
      </c>
    </row>
    <row r="333" spans="1:15" ht="24.75" customHeight="1">
      <c r="A333" s="3" t="s">
        <v>2092</v>
      </c>
      <c r="B333" s="3" t="s">
        <v>2093</v>
      </c>
      <c r="C333" s="3" t="s">
        <v>18</v>
      </c>
      <c r="D333" s="3" t="s">
        <v>16</v>
      </c>
      <c r="E333" s="3" t="s">
        <v>17</v>
      </c>
      <c r="F333" s="3" t="s">
        <v>67</v>
      </c>
      <c r="G333" s="3" t="s">
        <v>68</v>
      </c>
      <c r="H333" s="4">
        <v>43671.42151620371</v>
      </c>
      <c r="I333" s="4">
        <v>43672.52361111111</v>
      </c>
      <c r="J333" s="3">
        <v>1293000</v>
      </c>
      <c r="K333" s="3">
        <v>25860</v>
      </c>
      <c r="L333" s="3">
        <v>0</v>
      </c>
      <c r="M333" s="3">
        <v>240757</v>
      </c>
      <c r="N333" s="3">
        <v>0</v>
      </c>
      <c r="O333" s="3">
        <v>1507897</v>
      </c>
    </row>
    <row r="334" spans="1:15" ht="24.75" customHeight="1">
      <c r="A334" s="5" t="s">
        <v>2094</v>
      </c>
      <c r="B334" s="5" t="s">
        <v>2095</v>
      </c>
      <c r="C334" s="5" t="s">
        <v>18</v>
      </c>
      <c r="D334" s="5" t="s">
        <v>19</v>
      </c>
      <c r="E334" s="5" t="s">
        <v>17</v>
      </c>
      <c r="F334" s="5" t="s">
        <v>20</v>
      </c>
      <c r="G334" s="5" t="s">
        <v>21</v>
      </c>
      <c r="H334" s="6">
        <v>43671.43599537037</v>
      </c>
      <c r="I334" s="6">
        <v>43671.43827546296</v>
      </c>
      <c r="J334" s="5">
        <v>405360</v>
      </c>
      <c r="K334" s="5">
        <v>0</v>
      </c>
      <c r="L334" s="5">
        <v>0</v>
      </c>
      <c r="M334" s="5">
        <v>0</v>
      </c>
      <c r="N334" s="5">
        <v>0</v>
      </c>
      <c r="O334" s="5">
        <v>405360</v>
      </c>
    </row>
    <row r="335" spans="1:15" ht="24.75" customHeight="1">
      <c r="A335" s="3" t="s">
        <v>2096</v>
      </c>
      <c r="B335" s="3" t="s">
        <v>2097</v>
      </c>
      <c r="C335" s="3" t="s">
        <v>18</v>
      </c>
      <c r="D335" s="3" t="s">
        <v>16</v>
      </c>
      <c r="E335" s="3" t="s">
        <v>17</v>
      </c>
      <c r="F335" s="3" t="s">
        <v>125</v>
      </c>
      <c r="G335" s="3" t="s">
        <v>126</v>
      </c>
      <c r="H335" s="4">
        <v>43671.732199074075</v>
      </c>
      <c r="I335" s="4">
        <v>43672.52263888889</v>
      </c>
      <c r="J335" s="3">
        <v>152400</v>
      </c>
      <c r="K335" s="3">
        <v>3048</v>
      </c>
      <c r="L335" s="3">
        <v>0</v>
      </c>
      <c r="M335" s="3">
        <v>28377</v>
      </c>
      <c r="N335" s="3">
        <v>0</v>
      </c>
      <c r="O335" s="3">
        <v>177729</v>
      </c>
    </row>
    <row r="336" spans="1:15" ht="24.75" customHeight="1">
      <c r="A336" s="5" t="s">
        <v>2098</v>
      </c>
      <c r="B336" s="5" t="s">
        <v>2099</v>
      </c>
      <c r="C336" s="5" t="s">
        <v>15</v>
      </c>
      <c r="D336" s="5" t="s">
        <v>16</v>
      </c>
      <c r="E336" s="5" t="s">
        <v>17</v>
      </c>
      <c r="F336" s="5" t="s">
        <v>297</v>
      </c>
      <c r="G336" s="5" t="s">
        <v>298</v>
      </c>
      <c r="H336" s="6">
        <v>43672.65054398148</v>
      </c>
      <c r="I336" s="6">
        <v>43735.840208333335</v>
      </c>
      <c r="J336" s="5">
        <v>1991597</v>
      </c>
      <c r="K336" s="5">
        <v>0</v>
      </c>
      <c r="L336" s="5">
        <v>0</v>
      </c>
      <c r="M336" s="5">
        <v>378403.43</v>
      </c>
      <c r="N336" s="5">
        <v>0</v>
      </c>
      <c r="O336" s="5">
        <v>2370000.43</v>
      </c>
    </row>
    <row r="337" spans="1:15" ht="24.75" customHeight="1">
      <c r="A337" s="3" t="s">
        <v>2100</v>
      </c>
      <c r="B337" s="3" t="s">
        <v>1991</v>
      </c>
      <c r="C337" s="3" t="s">
        <v>18</v>
      </c>
      <c r="D337" s="3" t="s">
        <v>19</v>
      </c>
      <c r="E337" s="3" t="s">
        <v>17</v>
      </c>
      <c r="F337" s="3" t="s">
        <v>2101</v>
      </c>
      <c r="G337" s="3" t="s">
        <v>2102</v>
      </c>
      <c r="H337" s="4">
        <v>43672.71513888889</v>
      </c>
      <c r="I337" s="4">
        <v>43672.75351851852</v>
      </c>
      <c r="J337" s="3">
        <v>191</v>
      </c>
      <c r="K337" s="3">
        <v>0</v>
      </c>
      <c r="L337" s="3">
        <v>0</v>
      </c>
      <c r="M337" s="3">
        <v>36.29</v>
      </c>
      <c r="N337" s="3">
        <v>0</v>
      </c>
      <c r="O337" s="3">
        <v>227.29</v>
      </c>
    </row>
    <row r="338" spans="1:15" ht="24.75" customHeight="1">
      <c r="A338" s="5" t="s">
        <v>2103</v>
      </c>
      <c r="B338" s="5" t="s">
        <v>2104</v>
      </c>
      <c r="C338" s="5" t="s">
        <v>15</v>
      </c>
      <c r="D338" s="5" t="s">
        <v>25</v>
      </c>
      <c r="E338" s="5" t="s">
        <v>17</v>
      </c>
      <c r="F338" s="5" t="s">
        <v>131</v>
      </c>
      <c r="G338" s="5" t="s">
        <v>132</v>
      </c>
      <c r="H338" s="6">
        <v>43675.535891203705</v>
      </c>
      <c r="I338" s="5"/>
      <c r="J338" s="5">
        <v>2100840</v>
      </c>
      <c r="K338" s="5">
        <v>0</v>
      </c>
      <c r="L338" s="5">
        <v>0</v>
      </c>
      <c r="M338" s="5">
        <v>399159.6</v>
      </c>
      <c r="N338" s="5">
        <v>0</v>
      </c>
      <c r="O338" s="5">
        <v>2499999.6</v>
      </c>
    </row>
    <row r="339" spans="1:15" ht="24.75" customHeight="1">
      <c r="A339" s="3" t="s">
        <v>2105</v>
      </c>
      <c r="B339" s="3" t="s">
        <v>2106</v>
      </c>
      <c r="C339" s="3" t="s">
        <v>15</v>
      </c>
      <c r="D339" s="3" t="s">
        <v>16</v>
      </c>
      <c r="E339" s="3" t="s">
        <v>17</v>
      </c>
      <c r="F339" s="3" t="s">
        <v>30</v>
      </c>
      <c r="G339" s="3" t="s">
        <v>31</v>
      </c>
      <c r="H339" s="4">
        <v>43676.41376157408</v>
      </c>
      <c r="I339" s="4">
        <v>43676.43239583333</v>
      </c>
      <c r="J339" s="3">
        <v>4033613.76</v>
      </c>
      <c r="K339" s="3">
        <v>0</v>
      </c>
      <c r="L339" s="3">
        <v>0</v>
      </c>
      <c r="M339" s="3">
        <v>766386.6144</v>
      </c>
      <c r="N339" s="3">
        <v>0</v>
      </c>
      <c r="O339" s="3">
        <v>4800000.3744</v>
      </c>
    </row>
    <row r="340" spans="1:15" ht="24.75" customHeight="1">
      <c r="A340" s="5" t="s">
        <v>2107</v>
      </c>
      <c r="B340" s="5" t="s">
        <v>37</v>
      </c>
      <c r="C340" s="5" t="s">
        <v>18</v>
      </c>
      <c r="D340" s="5" t="s">
        <v>19</v>
      </c>
      <c r="E340" s="5" t="s">
        <v>17</v>
      </c>
      <c r="F340" s="5" t="s">
        <v>133</v>
      </c>
      <c r="G340" s="5" t="s">
        <v>134</v>
      </c>
      <c r="H340" s="6">
        <v>43678.60056712963</v>
      </c>
      <c r="I340" s="6">
        <v>43678.433645833335</v>
      </c>
      <c r="J340" s="5">
        <v>30938</v>
      </c>
      <c r="K340" s="5">
        <v>0</v>
      </c>
      <c r="L340" s="5">
        <v>0</v>
      </c>
      <c r="M340" s="5">
        <v>0</v>
      </c>
      <c r="N340" s="5">
        <v>0</v>
      </c>
      <c r="O340" s="5">
        <v>30938</v>
      </c>
    </row>
    <row r="341" spans="1:15" ht="24.75" customHeight="1">
      <c r="A341" s="3" t="s">
        <v>2108</v>
      </c>
      <c r="B341" s="3" t="s">
        <v>2109</v>
      </c>
      <c r="C341" s="3" t="s">
        <v>15</v>
      </c>
      <c r="D341" s="3" t="s">
        <v>25</v>
      </c>
      <c r="E341" s="3" t="s">
        <v>17</v>
      </c>
      <c r="F341" s="3"/>
      <c r="G341" s="3"/>
      <c r="H341" s="4">
        <v>43678.63085648148</v>
      </c>
      <c r="I341" s="3"/>
      <c r="J341" s="3"/>
      <c r="K341" s="3"/>
      <c r="L341" s="3"/>
      <c r="M341" s="3"/>
      <c r="N341" s="3"/>
      <c r="O341" s="3"/>
    </row>
    <row r="342" spans="1:15" ht="24.75" customHeight="1">
      <c r="A342" s="5" t="s">
        <v>2110</v>
      </c>
      <c r="B342" s="5" t="s">
        <v>2111</v>
      </c>
      <c r="C342" s="5" t="s">
        <v>15</v>
      </c>
      <c r="D342" s="5" t="s">
        <v>19</v>
      </c>
      <c r="E342" s="5" t="s">
        <v>17</v>
      </c>
      <c r="F342" s="5" t="s">
        <v>199</v>
      </c>
      <c r="G342" s="5" t="s">
        <v>200</v>
      </c>
      <c r="H342" s="6">
        <v>43678.6309375</v>
      </c>
      <c r="I342" s="6">
        <v>43697.384201388886</v>
      </c>
      <c r="J342" s="5">
        <v>655462</v>
      </c>
      <c r="K342" s="5">
        <v>0</v>
      </c>
      <c r="L342" s="5">
        <v>0</v>
      </c>
      <c r="M342" s="5">
        <v>124537.78</v>
      </c>
      <c r="N342" s="5">
        <v>0</v>
      </c>
      <c r="O342" s="5">
        <v>779999.78</v>
      </c>
    </row>
    <row r="343" spans="1:15" ht="24.75" customHeight="1">
      <c r="A343" s="3" t="s">
        <v>2112</v>
      </c>
      <c r="B343" s="3" t="s">
        <v>2113</v>
      </c>
      <c r="C343" s="3" t="s">
        <v>18</v>
      </c>
      <c r="D343" s="3" t="s">
        <v>16</v>
      </c>
      <c r="E343" s="3" t="s">
        <v>17</v>
      </c>
      <c r="F343" s="3" t="s">
        <v>306</v>
      </c>
      <c r="G343" s="3" t="s">
        <v>307</v>
      </c>
      <c r="H343" s="4">
        <v>43678.66244212963</v>
      </c>
      <c r="I343" s="4">
        <v>43682.68634259259</v>
      </c>
      <c r="J343" s="3">
        <v>291800</v>
      </c>
      <c r="K343" s="3">
        <v>2918</v>
      </c>
      <c r="L343" s="3">
        <v>0</v>
      </c>
      <c r="M343" s="3">
        <v>54888</v>
      </c>
      <c r="N343" s="3">
        <v>0</v>
      </c>
      <c r="O343" s="3">
        <v>343770</v>
      </c>
    </row>
    <row r="344" spans="1:15" ht="24.75" customHeight="1">
      <c r="A344" s="5" t="s">
        <v>2114</v>
      </c>
      <c r="B344" s="5" t="s">
        <v>2115</v>
      </c>
      <c r="C344" s="5" t="s">
        <v>18</v>
      </c>
      <c r="D344" s="5" t="s">
        <v>16</v>
      </c>
      <c r="E344" s="5" t="s">
        <v>17</v>
      </c>
      <c r="F344" s="5" t="s">
        <v>1017</v>
      </c>
      <c r="G344" s="5" t="s">
        <v>1018</v>
      </c>
      <c r="H344" s="6">
        <v>43679.46807870371</v>
      </c>
      <c r="I344" s="6">
        <v>43682.68509259259</v>
      </c>
      <c r="J344" s="5">
        <v>195000</v>
      </c>
      <c r="K344" s="5">
        <v>29250</v>
      </c>
      <c r="L344" s="5">
        <v>0</v>
      </c>
      <c r="M344" s="5">
        <v>31493</v>
      </c>
      <c r="N344" s="5">
        <v>0</v>
      </c>
      <c r="O344" s="5">
        <v>197243</v>
      </c>
    </row>
    <row r="345" spans="1:15" ht="24.75" customHeight="1">
      <c r="A345" s="3" t="s">
        <v>2116</v>
      </c>
      <c r="B345" s="3" t="s">
        <v>2117</v>
      </c>
      <c r="C345" s="3" t="s">
        <v>18</v>
      </c>
      <c r="D345" s="3" t="s">
        <v>16</v>
      </c>
      <c r="E345" s="3" t="s">
        <v>17</v>
      </c>
      <c r="F345" s="3" t="s">
        <v>592</v>
      </c>
      <c r="G345" s="3" t="s">
        <v>593</v>
      </c>
      <c r="H345" s="4">
        <v>43679.489074074074</v>
      </c>
      <c r="I345" s="4">
        <v>43684.47608796296</v>
      </c>
      <c r="J345" s="3">
        <v>32</v>
      </c>
      <c r="K345" s="3">
        <v>0</v>
      </c>
      <c r="L345" s="3">
        <v>0</v>
      </c>
      <c r="M345" s="3">
        <v>6.08</v>
      </c>
      <c r="N345" s="3">
        <v>0</v>
      </c>
      <c r="O345" s="3">
        <v>38.08</v>
      </c>
    </row>
    <row r="346" spans="1:15" ht="24.75" customHeight="1">
      <c r="A346" s="5" t="s">
        <v>2118</v>
      </c>
      <c r="B346" s="5" t="s">
        <v>2083</v>
      </c>
      <c r="C346" s="5" t="s">
        <v>18</v>
      </c>
      <c r="D346" s="5" t="s">
        <v>19</v>
      </c>
      <c r="E346" s="5" t="s">
        <v>17</v>
      </c>
      <c r="F346" s="5" t="s">
        <v>28</v>
      </c>
      <c r="G346" s="5" t="s">
        <v>29</v>
      </c>
      <c r="H346" s="6">
        <v>43683.69925925926</v>
      </c>
      <c r="I346" s="6">
        <v>43683.71743055555</v>
      </c>
      <c r="J346" s="5">
        <v>2266931</v>
      </c>
      <c r="K346" s="5">
        <v>0</v>
      </c>
      <c r="L346" s="5">
        <v>0</v>
      </c>
      <c r="M346" s="5">
        <v>0</v>
      </c>
      <c r="N346" s="5">
        <v>0</v>
      </c>
      <c r="O346" s="5">
        <v>2266931</v>
      </c>
    </row>
    <row r="347" spans="1:15" ht="24.75" customHeight="1">
      <c r="A347" s="3" t="s">
        <v>2119</v>
      </c>
      <c r="B347" s="3" t="s">
        <v>37</v>
      </c>
      <c r="C347" s="3" t="s">
        <v>18</v>
      </c>
      <c r="D347" s="3" t="s">
        <v>16</v>
      </c>
      <c r="E347" s="3" t="s">
        <v>17</v>
      </c>
      <c r="F347" s="3" t="s">
        <v>38</v>
      </c>
      <c r="G347" s="3" t="s">
        <v>39</v>
      </c>
      <c r="H347" s="4">
        <v>43683.93003472222</v>
      </c>
      <c r="I347" s="4">
        <v>43683.763020833336</v>
      </c>
      <c r="J347" s="3">
        <v>151768</v>
      </c>
      <c r="K347" s="3">
        <v>0</v>
      </c>
      <c r="L347" s="3">
        <v>0</v>
      </c>
      <c r="M347" s="3">
        <v>0</v>
      </c>
      <c r="N347" s="3">
        <v>0</v>
      </c>
      <c r="O347" s="3">
        <v>151768</v>
      </c>
    </row>
    <row r="348" spans="1:15" ht="24.75" customHeight="1">
      <c r="A348" s="5" t="s">
        <v>2120</v>
      </c>
      <c r="B348" s="5" t="s">
        <v>1995</v>
      </c>
      <c r="C348" s="5" t="s">
        <v>18</v>
      </c>
      <c r="D348" s="5" t="s">
        <v>19</v>
      </c>
      <c r="E348" s="5" t="s">
        <v>17</v>
      </c>
      <c r="F348" s="5" t="s">
        <v>32</v>
      </c>
      <c r="G348" s="5" t="s">
        <v>33</v>
      </c>
      <c r="H348" s="6">
        <v>43684.410416666666</v>
      </c>
      <c r="I348" s="6">
        <v>43684.413402777776</v>
      </c>
      <c r="J348" s="5">
        <v>50754</v>
      </c>
      <c r="K348" s="5">
        <v>0</v>
      </c>
      <c r="L348" s="5">
        <v>0</v>
      </c>
      <c r="M348" s="5">
        <v>0</v>
      </c>
      <c r="N348" s="5">
        <v>0</v>
      </c>
      <c r="O348" s="5">
        <v>50754</v>
      </c>
    </row>
    <row r="349" spans="1:15" ht="24.75" customHeight="1">
      <c r="A349" s="3" t="s">
        <v>2121</v>
      </c>
      <c r="B349" s="3" t="s">
        <v>2122</v>
      </c>
      <c r="C349" s="3" t="s">
        <v>18</v>
      </c>
      <c r="D349" s="3" t="s">
        <v>16</v>
      </c>
      <c r="E349" s="3" t="s">
        <v>17</v>
      </c>
      <c r="F349" s="3" t="s">
        <v>1017</v>
      </c>
      <c r="G349" s="3" t="s">
        <v>1018</v>
      </c>
      <c r="H349" s="4">
        <v>43685.44170138889</v>
      </c>
      <c r="I349" s="4">
        <v>43686.769270833334</v>
      </c>
      <c r="J349" s="3">
        <v>124950</v>
      </c>
      <c r="K349" s="3">
        <v>18743</v>
      </c>
      <c r="L349" s="3">
        <v>0</v>
      </c>
      <c r="M349" s="3">
        <v>20179</v>
      </c>
      <c r="N349" s="3">
        <v>0</v>
      </c>
      <c r="O349" s="3">
        <v>126386</v>
      </c>
    </row>
    <row r="350" spans="1:15" ht="24.75" customHeight="1">
      <c r="A350" s="5" t="s">
        <v>2123</v>
      </c>
      <c r="B350" s="5" t="s">
        <v>2124</v>
      </c>
      <c r="C350" s="5" t="s">
        <v>15</v>
      </c>
      <c r="D350" s="5" t="s">
        <v>19</v>
      </c>
      <c r="E350" s="5" t="s">
        <v>17</v>
      </c>
      <c r="F350" s="5" t="s">
        <v>1823</v>
      </c>
      <c r="G350" s="5" t="s">
        <v>1824</v>
      </c>
      <c r="H350" s="6">
        <v>43685.70658564815</v>
      </c>
      <c r="I350" s="6">
        <v>43706.442881944444</v>
      </c>
      <c r="J350" s="5">
        <v>1824269</v>
      </c>
      <c r="K350" s="5">
        <v>0</v>
      </c>
      <c r="L350" s="5">
        <v>0</v>
      </c>
      <c r="M350" s="5">
        <v>346611.11</v>
      </c>
      <c r="N350" s="5">
        <v>0</v>
      </c>
      <c r="O350" s="5">
        <v>2170880.11</v>
      </c>
    </row>
    <row r="351" spans="1:15" ht="24.75" customHeight="1">
      <c r="A351" s="3" t="s">
        <v>2125</v>
      </c>
      <c r="B351" s="3" t="s">
        <v>37</v>
      </c>
      <c r="C351" s="3" t="s">
        <v>18</v>
      </c>
      <c r="D351" s="3" t="s">
        <v>16</v>
      </c>
      <c r="E351" s="3" t="s">
        <v>17</v>
      </c>
      <c r="F351" s="3" t="s">
        <v>38</v>
      </c>
      <c r="G351" s="3" t="s">
        <v>39</v>
      </c>
      <c r="H351" s="4">
        <v>43685.93005787037</v>
      </c>
      <c r="I351" s="4">
        <v>43685.763020833336</v>
      </c>
      <c r="J351" s="3">
        <v>208568</v>
      </c>
      <c r="K351" s="3">
        <v>0</v>
      </c>
      <c r="L351" s="3">
        <v>0</v>
      </c>
      <c r="M351" s="3">
        <v>0</v>
      </c>
      <c r="N351" s="3">
        <v>0</v>
      </c>
      <c r="O351" s="3">
        <v>208568</v>
      </c>
    </row>
    <row r="352" spans="1:15" ht="24.75" customHeight="1">
      <c r="A352" s="5" t="s">
        <v>2126</v>
      </c>
      <c r="B352" s="5" t="s">
        <v>37</v>
      </c>
      <c r="C352" s="5" t="s">
        <v>18</v>
      </c>
      <c r="D352" s="5" t="s">
        <v>16</v>
      </c>
      <c r="E352" s="5" t="s">
        <v>17</v>
      </c>
      <c r="F352" s="5" t="s">
        <v>38</v>
      </c>
      <c r="G352" s="5" t="s">
        <v>39</v>
      </c>
      <c r="H352" s="6">
        <v>43686.66337962963</v>
      </c>
      <c r="I352" s="6">
        <v>43686.496342592596</v>
      </c>
      <c r="J352" s="5">
        <v>95568</v>
      </c>
      <c r="K352" s="5">
        <v>0</v>
      </c>
      <c r="L352" s="5">
        <v>0</v>
      </c>
      <c r="M352" s="5">
        <v>0</v>
      </c>
      <c r="N352" s="5">
        <v>0</v>
      </c>
      <c r="O352" s="5">
        <v>95568</v>
      </c>
    </row>
    <row r="353" spans="1:15" ht="24.75" customHeight="1">
      <c r="A353" s="3" t="s">
        <v>2127</v>
      </c>
      <c r="B353" s="3" t="s">
        <v>2128</v>
      </c>
      <c r="C353" s="3" t="s">
        <v>18</v>
      </c>
      <c r="D353" s="3" t="s">
        <v>16</v>
      </c>
      <c r="E353" s="3" t="s">
        <v>17</v>
      </c>
      <c r="F353" s="3" t="s">
        <v>92</v>
      </c>
      <c r="G353" s="3" t="s">
        <v>93</v>
      </c>
      <c r="H353" s="4">
        <v>43686.69375</v>
      </c>
      <c r="I353" s="4">
        <v>43689.483298611114</v>
      </c>
      <c r="J353" s="3">
        <v>10.5</v>
      </c>
      <c r="K353" s="3">
        <v>0</v>
      </c>
      <c r="L353" s="3">
        <v>0</v>
      </c>
      <c r="M353" s="3">
        <v>0</v>
      </c>
      <c r="N353" s="3">
        <v>0</v>
      </c>
      <c r="O353" s="3">
        <v>10.5</v>
      </c>
    </row>
    <row r="354" spans="1:15" ht="24.75" customHeight="1">
      <c r="A354" s="5" t="s">
        <v>2129</v>
      </c>
      <c r="B354" s="5" t="s">
        <v>2130</v>
      </c>
      <c r="C354" s="5" t="s">
        <v>18</v>
      </c>
      <c r="D354" s="5" t="s">
        <v>16</v>
      </c>
      <c r="E354" s="5" t="s">
        <v>17</v>
      </c>
      <c r="F354" s="5" t="s">
        <v>1017</v>
      </c>
      <c r="G354" s="5" t="s">
        <v>1018</v>
      </c>
      <c r="H354" s="6">
        <v>43689.64175925926</v>
      </c>
      <c r="I354" s="6">
        <v>43690.691655092596</v>
      </c>
      <c r="J354" s="5">
        <v>97500</v>
      </c>
      <c r="K354" s="5">
        <v>14625</v>
      </c>
      <c r="L354" s="5">
        <v>0</v>
      </c>
      <c r="M354" s="5">
        <v>15746</v>
      </c>
      <c r="N354" s="5">
        <v>0</v>
      </c>
      <c r="O354" s="5">
        <v>98621</v>
      </c>
    </row>
    <row r="355" spans="1:15" ht="24.75" customHeight="1">
      <c r="A355" s="3" t="s">
        <v>2131</v>
      </c>
      <c r="B355" s="3" t="s">
        <v>2132</v>
      </c>
      <c r="C355" s="3" t="s">
        <v>18</v>
      </c>
      <c r="D355" s="3" t="s">
        <v>16</v>
      </c>
      <c r="E355" s="3" t="s">
        <v>17</v>
      </c>
      <c r="F355" s="3" t="s">
        <v>2133</v>
      </c>
      <c r="G355" s="3" t="s">
        <v>2134</v>
      </c>
      <c r="H355" s="4">
        <v>43691.49265046296</v>
      </c>
      <c r="I355" s="4">
        <v>43697.710497685184</v>
      </c>
      <c r="J355" s="3">
        <v>4472000</v>
      </c>
      <c r="K355" s="3">
        <v>268320</v>
      </c>
      <c r="L355" s="3">
        <v>0</v>
      </c>
      <c r="M355" s="3">
        <v>798699</v>
      </c>
      <c r="N355" s="3">
        <v>0</v>
      </c>
      <c r="O355" s="3">
        <v>5002379</v>
      </c>
    </row>
    <row r="356" spans="1:15" ht="24.75" customHeight="1">
      <c r="A356" s="5" t="s">
        <v>2135</v>
      </c>
      <c r="B356" s="5" t="s">
        <v>2136</v>
      </c>
      <c r="C356" s="5" t="s">
        <v>18</v>
      </c>
      <c r="D356" s="5" t="s">
        <v>16</v>
      </c>
      <c r="E356" s="5" t="s">
        <v>17</v>
      </c>
      <c r="F356" s="5" t="s">
        <v>105</v>
      </c>
      <c r="G356" s="5" t="s">
        <v>106</v>
      </c>
      <c r="H356" s="6">
        <v>43691.69547453704</v>
      </c>
      <c r="I356" s="6">
        <v>43691.7980787037</v>
      </c>
      <c r="J356" s="5">
        <v>294</v>
      </c>
      <c r="K356" s="5">
        <v>0</v>
      </c>
      <c r="L356" s="5">
        <v>0</v>
      </c>
      <c r="M356" s="5">
        <v>55.86</v>
      </c>
      <c r="N356" s="5">
        <v>0</v>
      </c>
      <c r="O356" s="5">
        <v>349.86</v>
      </c>
    </row>
    <row r="357" spans="1:15" ht="24.75" customHeight="1">
      <c r="A357" s="3" t="s">
        <v>2137</v>
      </c>
      <c r="B357" s="3" t="s">
        <v>2138</v>
      </c>
      <c r="C357" s="3" t="s">
        <v>18</v>
      </c>
      <c r="D357" s="3" t="s">
        <v>16</v>
      </c>
      <c r="E357" s="3" t="s">
        <v>17</v>
      </c>
      <c r="F357" s="3" t="s">
        <v>52</v>
      </c>
      <c r="G357" s="3" t="s">
        <v>53</v>
      </c>
      <c r="H357" s="4">
        <v>43696.449594907404</v>
      </c>
      <c r="I357" s="4">
        <v>43697.43440972222</v>
      </c>
      <c r="J357" s="3">
        <v>2220198</v>
      </c>
      <c r="K357" s="3">
        <v>222020</v>
      </c>
      <c r="L357" s="3">
        <v>0</v>
      </c>
      <c r="M357" s="3">
        <v>379654</v>
      </c>
      <c r="N357" s="3">
        <v>0</v>
      </c>
      <c r="O357" s="3">
        <v>2377832</v>
      </c>
    </row>
    <row r="358" spans="1:15" ht="24.75" customHeight="1">
      <c r="A358" s="5" t="s">
        <v>2139</v>
      </c>
      <c r="B358" s="5" t="s">
        <v>2140</v>
      </c>
      <c r="C358" s="5" t="s">
        <v>18</v>
      </c>
      <c r="D358" s="5" t="s">
        <v>16</v>
      </c>
      <c r="E358" s="5" t="s">
        <v>17</v>
      </c>
      <c r="F358" s="5" t="s">
        <v>229</v>
      </c>
      <c r="G358" s="5" t="s">
        <v>230</v>
      </c>
      <c r="H358" s="6">
        <v>43696.461018518516</v>
      </c>
      <c r="I358" s="6">
        <v>43697.68356481481</v>
      </c>
      <c r="J358" s="5">
        <v>104020</v>
      </c>
      <c r="K358" s="5">
        <v>5201</v>
      </c>
      <c r="L358" s="5">
        <v>0</v>
      </c>
      <c r="M358" s="5">
        <v>18776</v>
      </c>
      <c r="N358" s="5">
        <v>0</v>
      </c>
      <c r="O358" s="5">
        <v>117595</v>
      </c>
    </row>
    <row r="359" spans="1:15" ht="24.75" customHeight="1">
      <c r="A359" s="3" t="s">
        <v>2141</v>
      </c>
      <c r="B359" s="3" t="s">
        <v>2142</v>
      </c>
      <c r="C359" s="3" t="s">
        <v>18</v>
      </c>
      <c r="D359" s="3" t="s">
        <v>16</v>
      </c>
      <c r="E359" s="3" t="s">
        <v>17</v>
      </c>
      <c r="F359" s="3" t="s">
        <v>225</v>
      </c>
      <c r="G359" s="3" t="s">
        <v>226</v>
      </c>
      <c r="H359" s="4">
        <v>43696.508310185185</v>
      </c>
      <c r="I359" s="4">
        <v>43699.726851851854</v>
      </c>
      <c r="J359" s="3">
        <v>86500</v>
      </c>
      <c r="K359" s="3">
        <v>865</v>
      </c>
      <c r="L359" s="3">
        <v>0</v>
      </c>
      <c r="M359" s="3">
        <v>16271</v>
      </c>
      <c r="N359" s="3">
        <v>0</v>
      </c>
      <c r="O359" s="3">
        <v>101906</v>
      </c>
    </row>
    <row r="360" spans="1:15" ht="24.75" customHeight="1">
      <c r="A360" s="5" t="s">
        <v>2143</v>
      </c>
      <c r="B360" s="5" t="s">
        <v>2144</v>
      </c>
      <c r="C360" s="5" t="s">
        <v>18</v>
      </c>
      <c r="D360" s="5" t="s">
        <v>16</v>
      </c>
      <c r="E360" s="5" t="s">
        <v>17</v>
      </c>
      <c r="F360" s="5" t="s">
        <v>48</v>
      </c>
      <c r="G360" s="5" t="s">
        <v>49</v>
      </c>
      <c r="H360" s="6">
        <v>43696.63190972222</v>
      </c>
      <c r="I360" s="6">
        <v>43699.72012731482</v>
      </c>
      <c r="J360" s="5">
        <v>237927</v>
      </c>
      <c r="K360" s="5">
        <v>4759</v>
      </c>
      <c r="L360" s="5">
        <v>0</v>
      </c>
      <c r="M360" s="5">
        <v>44302</v>
      </c>
      <c r="N360" s="5">
        <v>0</v>
      </c>
      <c r="O360" s="5">
        <v>277470</v>
      </c>
    </row>
    <row r="361" spans="1:15" ht="24.75" customHeight="1">
      <c r="A361" s="3" t="s">
        <v>2145</v>
      </c>
      <c r="B361" s="3" t="s">
        <v>2146</v>
      </c>
      <c r="C361" s="3" t="s">
        <v>18</v>
      </c>
      <c r="D361" s="3" t="s">
        <v>16</v>
      </c>
      <c r="E361" s="3" t="s">
        <v>17</v>
      </c>
      <c r="F361" s="3" t="s">
        <v>2147</v>
      </c>
      <c r="G361" s="3" t="s">
        <v>2148</v>
      </c>
      <c r="H361" s="4">
        <v>43696.72435185185</v>
      </c>
      <c r="I361" s="4">
        <v>43696.72692129629</v>
      </c>
      <c r="J361" s="3">
        <v>164640</v>
      </c>
      <c r="K361" s="3">
        <v>3293</v>
      </c>
      <c r="L361" s="3">
        <v>0</v>
      </c>
      <c r="M361" s="3">
        <v>30656</v>
      </c>
      <c r="N361" s="3">
        <v>0</v>
      </c>
      <c r="O361" s="3">
        <v>192003</v>
      </c>
    </row>
    <row r="362" spans="1:15" ht="24.75" customHeight="1">
      <c r="A362" s="5" t="s">
        <v>2149</v>
      </c>
      <c r="B362" s="5" t="s">
        <v>2150</v>
      </c>
      <c r="C362" s="5" t="s">
        <v>18</v>
      </c>
      <c r="D362" s="5" t="s">
        <v>19</v>
      </c>
      <c r="E362" s="5" t="s">
        <v>17</v>
      </c>
      <c r="F362" s="5" t="s">
        <v>195</v>
      </c>
      <c r="G362" s="5" t="s">
        <v>196</v>
      </c>
      <c r="H362" s="6">
        <v>43697.44866898148</v>
      </c>
      <c r="I362" s="6">
        <v>43699.72770833333</v>
      </c>
      <c r="J362" s="5">
        <v>9320</v>
      </c>
      <c r="K362" s="5">
        <v>0</v>
      </c>
      <c r="L362" s="5">
        <v>0</v>
      </c>
      <c r="M362" s="5">
        <v>0</v>
      </c>
      <c r="N362" s="5">
        <v>0</v>
      </c>
      <c r="O362" s="5">
        <v>9320</v>
      </c>
    </row>
    <row r="363" spans="1:15" ht="24.75" customHeight="1">
      <c r="A363" s="3" t="s">
        <v>2151</v>
      </c>
      <c r="B363" s="3" t="s">
        <v>2152</v>
      </c>
      <c r="C363" s="3" t="s">
        <v>18</v>
      </c>
      <c r="D363" s="3" t="s">
        <v>16</v>
      </c>
      <c r="E363" s="3" t="s">
        <v>17</v>
      </c>
      <c r="F363" s="3" t="s">
        <v>897</v>
      </c>
      <c r="G363" s="3" t="s">
        <v>898</v>
      </c>
      <c r="H363" s="4">
        <v>43698.518379629626</v>
      </c>
      <c r="I363" s="4">
        <v>43699.72877314815</v>
      </c>
      <c r="J363" s="3">
        <v>46</v>
      </c>
      <c r="K363" s="3">
        <v>0</v>
      </c>
      <c r="L363" s="3">
        <v>0</v>
      </c>
      <c r="M363" s="3">
        <v>0</v>
      </c>
      <c r="N363" s="3">
        <v>0</v>
      </c>
      <c r="O363" s="3">
        <v>46</v>
      </c>
    </row>
    <row r="364" spans="1:15" ht="24.75" customHeight="1">
      <c r="A364" s="5" t="s">
        <v>2153</v>
      </c>
      <c r="B364" s="5" t="s">
        <v>37</v>
      </c>
      <c r="C364" s="5" t="s">
        <v>18</v>
      </c>
      <c r="D364" s="5" t="s">
        <v>16</v>
      </c>
      <c r="E364" s="5" t="s">
        <v>17</v>
      </c>
      <c r="F364" s="5" t="s">
        <v>38</v>
      </c>
      <c r="G364" s="5" t="s">
        <v>39</v>
      </c>
      <c r="H364" s="6">
        <v>43698.58424768518</v>
      </c>
      <c r="I364" s="6">
        <v>43698.41756944444</v>
      </c>
      <c r="J364" s="5">
        <v>677448</v>
      </c>
      <c r="K364" s="5">
        <v>0</v>
      </c>
      <c r="L364" s="5">
        <v>0</v>
      </c>
      <c r="M364" s="5">
        <v>0</v>
      </c>
      <c r="N364" s="5">
        <v>0</v>
      </c>
      <c r="O364" s="5">
        <v>677448</v>
      </c>
    </row>
    <row r="365" spans="1:15" ht="24.75" customHeight="1">
      <c r="A365" s="3" t="s">
        <v>2154</v>
      </c>
      <c r="B365" s="3" t="s">
        <v>37</v>
      </c>
      <c r="C365" s="3" t="s">
        <v>18</v>
      </c>
      <c r="D365" s="3" t="s">
        <v>16</v>
      </c>
      <c r="E365" s="3" t="s">
        <v>17</v>
      </c>
      <c r="F365" s="3" t="s">
        <v>38</v>
      </c>
      <c r="G365" s="3" t="s">
        <v>39</v>
      </c>
      <c r="H365" s="4">
        <v>43698.58841435185</v>
      </c>
      <c r="I365" s="4">
        <v>43698.421747685185</v>
      </c>
      <c r="J365" s="3">
        <v>120218</v>
      </c>
      <c r="K365" s="3">
        <v>0</v>
      </c>
      <c r="L365" s="3">
        <v>0</v>
      </c>
      <c r="M365" s="3">
        <v>0</v>
      </c>
      <c r="N365" s="3">
        <v>0</v>
      </c>
      <c r="O365" s="3">
        <v>120218</v>
      </c>
    </row>
    <row r="366" spans="1:15" ht="24.75" customHeight="1">
      <c r="A366" s="5" t="s">
        <v>2155</v>
      </c>
      <c r="B366" s="5" t="s">
        <v>1995</v>
      </c>
      <c r="C366" s="5" t="s">
        <v>18</v>
      </c>
      <c r="D366" s="5" t="s">
        <v>16</v>
      </c>
      <c r="E366" s="5" t="s">
        <v>17</v>
      </c>
      <c r="F366" s="5" t="s">
        <v>32</v>
      </c>
      <c r="G366" s="5" t="s">
        <v>33</v>
      </c>
      <c r="H366" s="6">
        <v>43698.71082175926</v>
      </c>
      <c r="I366" s="6">
        <v>43698.71471064815</v>
      </c>
      <c r="J366" s="5">
        <v>67990</v>
      </c>
      <c r="K366" s="5">
        <v>0</v>
      </c>
      <c r="L366" s="5">
        <v>0</v>
      </c>
      <c r="M366" s="5">
        <v>0</v>
      </c>
      <c r="N366" s="5">
        <v>0</v>
      </c>
      <c r="O366" s="5">
        <v>67990</v>
      </c>
    </row>
    <row r="367" spans="1:15" ht="24.75" customHeight="1">
      <c r="A367" s="3" t="s">
        <v>2156</v>
      </c>
      <c r="B367" s="3" t="s">
        <v>2157</v>
      </c>
      <c r="C367" s="3" t="s">
        <v>15</v>
      </c>
      <c r="D367" s="3" t="s">
        <v>16</v>
      </c>
      <c r="E367" s="3" t="s">
        <v>17</v>
      </c>
      <c r="F367" s="3" t="s">
        <v>26</v>
      </c>
      <c r="G367" s="3" t="s">
        <v>27</v>
      </c>
      <c r="H367" s="4">
        <v>43700.665601851855</v>
      </c>
      <c r="I367" s="4">
        <v>43710.56072916667</v>
      </c>
      <c r="J367" s="3">
        <v>1189119</v>
      </c>
      <c r="K367" s="3">
        <v>0</v>
      </c>
      <c r="L367" s="3">
        <v>0</v>
      </c>
      <c r="M367" s="3">
        <v>225932.61</v>
      </c>
      <c r="N367" s="3">
        <v>0</v>
      </c>
      <c r="O367" s="3">
        <v>1415051.61</v>
      </c>
    </row>
    <row r="368" spans="1:15" ht="24.75" customHeight="1">
      <c r="A368" s="5" t="s">
        <v>2158</v>
      </c>
      <c r="B368" s="5" t="s">
        <v>2159</v>
      </c>
      <c r="C368" s="5" t="s">
        <v>15</v>
      </c>
      <c r="D368" s="5" t="s">
        <v>16</v>
      </c>
      <c r="E368" s="5" t="s">
        <v>17</v>
      </c>
      <c r="F368" s="5" t="s">
        <v>2160</v>
      </c>
      <c r="G368" s="5" t="s">
        <v>2161</v>
      </c>
      <c r="H368" s="6">
        <v>43700.76111111111</v>
      </c>
      <c r="I368" s="6">
        <v>43817.725798611114</v>
      </c>
      <c r="J368" s="5">
        <v>21211500</v>
      </c>
      <c r="K368" s="5">
        <v>0</v>
      </c>
      <c r="L368" s="5">
        <v>0</v>
      </c>
      <c r="M368" s="5">
        <v>0</v>
      </c>
      <c r="N368" s="5">
        <v>0</v>
      </c>
      <c r="O368" s="5">
        <v>21211500</v>
      </c>
    </row>
    <row r="369" spans="1:15" ht="24.75" customHeight="1">
      <c r="A369" s="3" t="s">
        <v>2162</v>
      </c>
      <c r="B369" s="3" t="s">
        <v>2163</v>
      </c>
      <c r="C369" s="3" t="s">
        <v>15</v>
      </c>
      <c r="D369" s="3" t="s">
        <v>25</v>
      </c>
      <c r="E369" s="3" t="s">
        <v>17</v>
      </c>
      <c r="F369" s="3" t="s">
        <v>56</v>
      </c>
      <c r="G369" s="3" t="s">
        <v>57</v>
      </c>
      <c r="H369" s="4">
        <v>43703.53803240741</v>
      </c>
      <c r="I369" s="3"/>
      <c r="J369" s="3">
        <v>1890905</v>
      </c>
      <c r="K369" s="3">
        <v>0</v>
      </c>
      <c r="L369" s="3">
        <v>0</v>
      </c>
      <c r="M369" s="3">
        <v>359271.95</v>
      </c>
      <c r="N369" s="3">
        <v>0</v>
      </c>
      <c r="O369" s="3">
        <v>2250176.95</v>
      </c>
    </row>
    <row r="370" spans="1:15" ht="24.75" customHeight="1">
      <c r="A370" s="5" t="s">
        <v>2164</v>
      </c>
      <c r="B370" s="5" t="s">
        <v>2165</v>
      </c>
      <c r="C370" s="5" t="s">
        <v>18</v>
      </c>
      <c r="D370" s="5" t="s">
        <v>16</v>
      </c>
      <c r="E370" s="5" t="s">
        <v>17</v>
      </c>
      <c r="F370" s="5" t="s">
        <v>301</v>
      </c>
      <c r="G370" s="5" t="s">
        <v>302</v>
      </c>
      <c r="H370" s="6">
        <v>43703.67228009259</v>
      </c>
      <c r="I370" s="6">
        <v>43710.491423611114</v>
      </c>
      <c r="J370" s="5">
        <v>600</v>
      </c>
      <c r="K370" s="5">
        <v>0</v>
      </c>
      <c r="L370" s="5">
        <v>0</v>
      </c>
      <c r="M370" s="5">
        <v>114</v>
      </c>
      <c r="N370" s="5">
        <v>0</v>
      </c>
      <c r="O370" s="5">
        <v>714</v>
      </c>
    </row>
    <row r="371" spans="1:15" ht="24.75" customHeight="1">
      <c r="A371" s="3" t="s">
        <v>2166</v>
      </c>
      <c r="B371" s="3" t="s">
        <v>2167</v>
      </c>
      <c r="C371" s="3" t="s">
        <v>18</v>
      </c>
      <c r="D371" s="3" t="s">
        <v>16</v>
      </c>
      <c r="E371" s="3" t="s">
        <v>17</v>
      </c>
      <c r="F371" s="3" t="s">
        <v>136</v>
      </c>
      <c r="G371" s="3" t="s">
        <v>137</v>
      </c>
      <c r="H371" s="4">
        <v>43703.68877314815</v>
      </c>
      <c r="I371" s="4">
        <v>43710.56229166667</v>
      </c>
      <c r="J371" s="3">
        <v>1841.96</v>
      </c>
      <c r="K371" s="3">
        <v>0</v>
      </c>
      <c r="L371" s="3">
        <v>0</v>
      </c>
      <c r="M371" s="3">
        <v>349.97</v>
      </c>
      <c r="N371" s="3">
        <v>0</v>
      </c>
      <c r="O371" s="3">
        <v>2191.93</v>
      </c>
    </row>
    <row r="372" spans="1:15" ht="24.75" customHeight="1">
      <c r="A372" s="5" t="s">
        <v>2168</v>
      </c>
      <c r="B372" s="5" t="s">
        <v>2169</v>
      </c>
      <c r="C372" s="5" t="s">
        <v>18</v>
      </c>
      <c r="D372" s="5" t="s">
        <v>16</v>
      </c>
      <c r="E372" s="5" t="s">
        <v>17</v>
      </c>
      <c r="F372" s="5" t="s">
        <v>20</v>
      </c>
      <c r="G372" s="5" t="s">
        <v>21</v>
      </c>
      <c r="H372" s="6">
        <v>43704.495150462964</v>
      </c>
      <c r="I372" s="6">
        <v>43704.49894675926</v>
      </c>
      <c r="J372" s="5">
        <v>189000</v>
      </c>
      <c r="K372" s="5">
        <v>0</v>
      </c>
      <c r="L372" s="5">
        <v>0</v>
      </c>
      <c r="M372" s="5">
        <v>0</v>
      </c>
      <c r="N372" s="5">
        <v>0</v>
      </c>
      <c r="O372" s="5">
        <v>189000</v>
      </c>
    </row>
    <row r="373" spans="1:15" ht="24.75" customHeight="1">
      <c r="A373" s="3" t="s">
        <v>2170</v>
      </c>
      <c r="B373" s="3" t="s">
        <v>2171</v>
      </c>
      <c r="C373" s="3" t="s">
        <v>18</v>
      </c>
      <c r="D373" s="3" t="s">
        <v>25</v>
      </c>
      <c r="E373" s="3" t="s">
        <v>17</v>
      </c>
      <c r="F373" s="3" t="s">
        <v>1017</v>
      </c>
      <c r="G373" s="3" t="s">
        <v>1018</v>
      </c>
      <c r="H373" s="4">
        <v>43704.68412037037</v>
      </c>
      <c r="I373" s="3"/>
      <c r="J373" s="3">
        <v>137500</v>
      </c>
      <c r="K373" s="3">
        <v>20625</v>
      </c>
      <c r="L373" s="3">
        <v>0</v>
      </c>
      <c r="M373" s="3">
        <v>22206</v>
      </c>
      <c r="N373" s="3">
        <v>0</v>
      </c>
      <c r="O373" s="3">
        <v>139081</v>
      </c>
    </row>
    <row r="374" spans="1:15" ht="24.75" customHeight="1">
      <c r="A374" s="5" t="s">
        <v>2172</v>
      </c>
      <c r="B374" s="5" t="s">
        <v>2173</v>
      </c>
      <c r="C374" s="5" t="s">
        <v>18</v>
      </c>
      <c r="D374" s="5" t="s">
        <v>16</v>
      </c>
      <c r="E374" s="5" t="s">
        <v>17</v>
      </c>
      <c r="F374" s="5" t="s">
        <v>2174</v>
      </c>
      <c r="G374" s="5" t="s">
        <v>2175</v>
      </c>
      <c r="H374" s="6">
        <v>43704.69935185185</v>
      </c>
      <c r="I374" s="6">
        <v>43710.54960648148</v>
      </c>
      <c r="J374" s="5">
        <v>1684.35</v>
      </c>
      <c r="K374" s="5">
        <v>0</v>
      </c>
      <c r="L374" s="5">
        <v>0</v>
      </c>
      <c r="M374" s="5">
        <v>320.03</v>
      </c>
      <c r="N374" s="5">
        <v>0</v>
      </c>
      <c r="O374" s="5">
        <v>2004.38</v>
      </c>
    </row>
    <row r="375" spans="1:15" ht="24.75" customHeight="1">
      <c r="A375" s="3" t="s">
        <v>2176</v>
      </c>
      <c r="B375" s="3" t="s">
        <v>2177</v>
      </c>
      <c r="C375" s="3" t="s">
        <v>18</v>
      </c>
      <c r="D375" s="3" t="s">
        <v>16</v>
      </c>
      <c r="E375" s="3" t="s">
        <v>17</v>
      </c>
      <c r="F375" s="3" t="s">
        <v>219</v>
      </c>
      <c r="G375" s="3" t="s">
        <v>220</v>
      </c>
      <c r="H375" s="4">
        <v>43705.615011574075</v>
      </c>
      <c r="I375" s="4">
        <v>43706.7143287037</v>
      </c>
      <c r="J375" s="3">
        <v>480102</v>
      </c>
      <c r="K375" s="3">
        <v>0</v>
      </c>
      <c r="L375" s="3">
        <v>0</v>
      </c>
      <c r="M375" s="3">
        <v>91219</v>
      </c>
      <c r="N375" s="3">
        <v>0</v>
      </c>
      <c r="O375" s="3">
        <v>571321</v>
      </c>
    </row>
    <row r="376" spans="1:15" ht="24.75" customHeight="1">
      <c r="A376" s="5" t="s">
        <v>2178</v>
      </c>
      <c r="B376" s="5" t="s">
        <v>2179</v>
      </c>
      <c r="C376" s="5" t="s">
        <v>18</v>
      </c>
      <c r="D376" s="5" t="s">
        <v>16</v>
      </c>
      <c r="E376" s="5" t="s">
        <v>17</v>
      </c>
      <c r="F376" s="5" t="s">
        <v>1357</v>
      </c>
      <c r="G376" s="5" t="s">
        <v>1358</v>
      </c>
      <c r="H376" s="6">
        <v>43706.37709490741</v>
      </c>
      <c r="I376" s="6">
        <v>43710.76101851852</v>
      </c>
      <c r="J376" s="5">
        <v>37252.03</v>
      </c>
      <c r="K376" s="5">
        <v>1490.08</v>
      </c>
      <c r="L376" s="5">
        <v>0</v>
      </c>
      <c r="M376" s="5">
        <v>6794.77</v>
      </c>
      <c r="N376" s="5">
        <v>0</v>
      </c>
      <c r="O376" s="5">
        <v>42556.72</v>
      </c>
    </row>
    <row r="377" spans="1:15" ht="24.75" customHeight="1">
      <c r="A377" s="3" t="s">
        <v>2180</v>
      </c>
      <c r="B377" s="3" t="s">
        <v>2181</v>
      </c>
      <c r="C377" s="3" t="s">
        <v>18</v>
      </c>
      <c r="D377" s="3" t="s">
        <v>16</v>
      </c>
      <c r="E377" s="3" t="s">
        <v>17</v>
      </c>
      <c r="F377" s="3" t="s">
        <v>306</v>
      </c>
      <c r="G377" s="3" t="s">
        <v>307</v>
      </c>
      <c r="H377" s="4">
        <v>43706.43855324074</v>
      </c>
      <c r="I377" s="4">
        <v>43710.512557870374</v>
      </c>
      <c r="J377" s="3">
        <v>291800</v>
      </c>
      <c r="K377" s="3">
        <v>2918</v>
      </c>
      <c r="L377" s="3">
        <v>0</v>
      </c>
      <c r="M377" s="3">
        <v>54888</v>
      </c>
      <c r="N377" s="3">
        <v>0</v>
      </c>
      <c r="O377" s="3">
        <v>343770</v>
      </c>
    </row>
    <row r="378" spans="1:15" ht="24.75" customHeight="1">
      <c r="A378" s="5" t="s">
        <v>2182</v>
      </c>
      <c r="B378" s="5" t="s">
        <v>2183</v>
      </c>
      <c r="C378" s="5" t="s">
        <v>15</v>
      </c>
      <c r="D378" s="5" t="s">
        <v>16</v>
      </c>
      <c r="E378" s="5" t="s">
        <v>17</v>
      </c>
      <c r="F378" s="5" t="s">
        <v>2184</v>
      </c>
      <c r="G378" s="5" t="s">
        <v>2185</v>
      </c>
      <c r="H378" s="6">
        <v>43706.48681712963</v>
      </c>
      <c r="I378" s="6">
        <v>43714.518958333334</v>
      </c>
      <c r="J378" s="5">
        <v>975667</v>
      </c>
      <c r="K378" s="5">
        <v>0</v>
      </c>
      <c r="L378" s="5">
        <v>0</v>
      </c>
      <c r="M378" s="5">
        <v>0</v>
      </c>
      <c r="N378" s="5">
        <v>0</v>
      </c>
      <c r="O378" s="5">
        <v>975667</v>
      </c>
    </row>
    <row r="379" spans="1:15" ht="24.75" customHeight="1">
      <c r="A379" s="3" t="s">
        <v>2186</v>
      </c>
      <c r="B379" s="3" t="s">
        <v>2187</v>
      </c>
      <c r="C379" s="3" t="s">
        <v>15</v>
      </c>
      <c r="D379" s="3" t="s">
        <v>19</v>
      </c>
      <c r="E379" s="3" t="s">
        <v>17</v>
      </c>
      <c r="F379" s="3" t="s">
        <v>56</v>
      </c>
      <c r="G379" s="3" t="s">
        <v>57</v>
      </c>
      <c r="H379" s="4">
        <v>43706.663298611114</v>
      </c>
      <c r="I379" s="4">
        <v>43710.75996527778</v>
      </c>
      <c r="J379" s="3">
        <v>1898219</v>
      </c>
      <c r="K379" s="3">
        <v>0</v>
      </c>
      <c r="L379" s="3">
        <v>0</v>
      </c>
      <c r="M379" s="3">
        <v>360661.61</v>
      </c>
      <c r="N379" s="3">
        <v>0</v>
      </c>
      <c r="O379" s="3">
        <v>2258880.61</v>
      </c>
    </row>
    <row r="380" spans="1:15" ht="24.75" customHeight="1">
      <c r="A380" s="5" t="s">
        <v>2188</v>
      </c>
      <c r="B380" s="5" t="s">
        <v>2171</v>
      </c>
      <c r="C380" s="5" t="s">
        <v>18</v>
      </c>
      <c r="D380" s="5" t="s">
        <v>16</v>
      </c>
      <c r="E380" s="5" t="s">
        <v>17</v>
      </c>
      <c r="F380" s="5" t="s">
        <v>1017</v>
      </c>
      <c r="G380" s="5" t="s">
        <v>1018</v>
      </c>
      <c r="H380" s="6">
        <v>43707.47361111111</v>
      </c>
      <c r="I380" s="6">
        <v>43710.47523148148</v>
      </c>
      <c r="J380" s="5">
        <v>137500</v>
      </c>
      <c r="K380" s="5">
        <v>20625</v>
      </c>
      <c r="L380" s="5">
        <v>0</v>
      </c>
      <c r="M380" s="5">
        <v>22206</v>
      </c>
      <c r="N380" s="5">
        <v>0</v>
      </c>
      <c r="O380" s="5">
        <v>139081</v>
      </c>
    </row>
    <row r="381" spans="1:15" ht="24.75" customHeight="1">
      <c r="A381" s="3" t="s">
        <v>2189</v>
      </c>
      <c r="B381" s="3" t="s">
        <v>2190</v>
      </c>
      <c r="C381" s="3" t="s">
        <v>18</v>
      </c>
      <c r="D381" s="3" t="s">
        <v>25</v>
      </c>
      <c r="E381" s="3" t="s">
        <v>17</v>
      </c>
      <c r="F381" s="3" t="s">
        <v>170</v>
      </c>
      <c r="G381" s="3" t="s">
        <v>171</v>
      </c>
      <c r="H381" s="4">
        <v>43707.61678240741</v>
      </c>
      <c r="I381" s="3"/>
      <c r="J381" s="3">
        <v>3265.55</v>
      </c>
      <c r="K381" s="3">
        <v>32.66</v>
      </c>
      <c r="L381" s="3">
        <v>0</v>
      </c>
      <c r="M381" s="3">
        <v>614.25</v>
      </c>
      <c r="N381" s="3">
        <v>0</v>
      </c>
      <c r="O381" s="3">
        <v>3847.14</v>
      </c>
    </row>
    <row r="382" spans="1:15" ht="24.75" customHeight="1">
      <c r="A382" s="5" t="s">
        <v>2191</v>
      </c>
      <c r="B382" s="5" t="s">
        <v>2192</v>
      </c>
      <c r="C382" s="5" t="s">
        <v>18</v>
      </c>
      <c r="D382" s="5" t="s">
        <v>25</v>
      </c>
      <c r="E382" s="5" t="s">
        <v>17</v>
      </c>
      <c r="F382" s="5" t="s">
        <v>170</v>
      </c>
      <c r="G382" s="5" t="s">
        <v>171</v>
      </c>
      <c r="H382" s="6">
        <v>43707.61821759259</v>
      </c>
      <c r="I382" s="5"/>
      <c r="J382" s="5">
        <v>3265.55</v>
      </c>
      <c r="K382" s="5">
        <v>32.66</v>
      </c>
      <c r="L382" s="5">
        <v>0</v>
      </c>
      <c r="M382" s="5">
        <v>614.25</v>
      </c>
      <c r="N382" s="5">
        <v>0</v>
      </c>
      <c r="O382" s="5">
        <v>3847.14</v>
      </c>
    </row>
    <row r="383" spans="1:15" ht="24.75" customHeight="1">
      <c r="A383" s="3" t="s">
        <v>2193</v>
      </c>
      <c r="B383" s="3" t="s">
        <v>2194</v>
      </c>
      <c r="C383" s="3" t="s">
        <v>18</v>
      </c>
      <c r="D383" s="3" t="s">
        <v>25</v>
      </c>
      <c r="E383" s="3" t="s">
        <v>17</v>
      </c>
      <c r="F383" s="3" t="s">
        <v>1839</v>
      </c>
      <c r="G383" s="3" t="s">
        <v>1840</v>
      </c>
      <c r="H383" s="4">
        <v>43711.459282407406</v>
      </c>
      <c r="I383" s="3"/>
      <c r="J383" s="3">
        <v>349500</v>
      </c>
      <c r="K383" s="3">
        <v>6990</v>
      </c>
      <c r="L383" s="3">
        <v>0</v>
      </c>
      <c r="M383" s="3">
        <v>65077</v>
      </c>
      <c r="N383" s="3">
        <v>0</v>
      </c>
      <c r="O383" s="3">
        <v>407587</v>
      </c>
    </row>
    <row r="384" spans="1:15" ht="24.75" customHeight="1">
      <c r="A384" s="5" t="s">
        <v>2195</v>
      </c>
      <c r="B384" s="5" t="s">
        <v>2194</v>
      </c>
      <c r="C384" s="5" t="s">
        <v>18</v>
      </c>
      <c r="D384" s="5" t="s">
        <v>19</v>
      </c>
      <c r="E384" s="5" t="s">
        <v>17</v>
      </c>
      <c r="F384" s="5" t="s">
        <v>1839</v>
      </c>
      <c r="G384" s="5" t="s">
        <v>1840</v>
      </c>
      <c r="H384" s="6">
        <v>43711.492743055554</v>
      </c>
      <c r="I384" s="6">
        <v>43712.413090277776</v>
      </c>
      <c r="J384" s="5">
        <v>393600</v>
      </c>
      <c r="K384" s="5">
        <v>7872</v>
      </c>
      <c r="L384" s="5">
        <v>0</v>
      </c>
      <c r="M384" s="5">
        <v>73288</v>
      </c>
      <c r="N384" s="5">
        <v>0</v>
      </c>
      <c r="O384" s="5">
        <v>459016</v>
      </c>
    </row>
    <row r="385" spans="1:15" ht="24.75" customHeight="1">
      <c r="A385" s="3" t="s">
        <v>2196</v>
      </c>
      <c r="B385" s="3" t="s">
        <v>2197</v>
      </c>
      <c r="C385" s="3" t="s">
        <v>18</v>
      </c>
      <c r="D385" s="3" t="s">
        <v>16</v>
      </c>
      <c r="E385" s="3" t="s">
        <v>17</v>
      </c>
      <c r="F385" s="3" t="s">
        <v>286</v>
      </c>
      <c r="G385" s="3" t="s">
        <v>287</v>
      </c>
      <c r="H385" s="4">
        <v>43711.50582175926</v>
      </c>
      <c r="I385" s="4">
        <v>43712.405497685184</v>
      </c>
      <c r="J385" s="3">
        <v>586560</v>
      </c>
      <c r="K385" s="3">
        <v>29328</v>
      </c>
      <c r="L385" s="3">
        <v>0</v>
      </c>
      <c r="M385" s="3">
        <v>105874</v>
      </c>
      <c r="N385" s="3">
        <v>0</v>
      </c>
      <c r="O385" s="3">
        <v>663106</v>
      </c>
    </row>
    <row r="386" spans="1:15" ht="24.75" customHeight="1">
      <c r="A386" s="5" t="s">
        <v>2198</v>
      </c>
      <c r="B386" s="5" t="s">
        <v>2199</v>
      </c>
      <c r="C386" s="5" t="s">
        <v>18</v>
      </c>
      <c r="D386" s="5" t="s">
        <v>16</v>
      </c>
      <c r="E386" s="5" t="s">
        <v>17</v>
      </c>
      <c r="F386" s="5" t="s">
        <v>40</v>
      </c>
      <c r="G386" s="5" t="s">
        <v>41</v>
      </c>
      <c r="H386" s="6">
        <v>43712.500601851854</v>
      </c>
      <c r="I386" s="6">
        <v>43712.65429398148</v>
      </c>
      <c r="J386" s="5">
        <v>118000</v>
      </c>
      <c r="K386" s="5">
        <v>0</v>
      </c>
      <c r="L386" s="5">
        <v>0</v>
      </c>
      <c r="M386" s="5">
        <v>0</v>
      </c>
      <c r="N386" s="5">
        <v>0</v>
      </c>
      <c r="O386" s="5">
        <v>118000</v>
      </c>
    </row>
    <row r="387" spans="1:15" ht="24.75" customHeight="1">
      <c r="A387" s="3" t="s">
        <v>2200</v>
      </c>
      <c r="B387" s="3" t="s">
        <v>2201</v>
      </c>
      <c r="C387" s="3" t="s">
        <v>18</v>
      </c>
      <c r="D387" s="3" t="s">
        <v>16</v>
      </c>
      <c r="E387" s="3" t="s">
        <v>17</v>
      </c>
      <c r="F387" s="3" t="s">
        <v>48</v>
      </c>
      <c r="G387" s="3" t="s">
        <v>49</v>
      </c>
      <c r="H387" s="4">
        <v>43712.526921296296</v>
      </c>
      <c r="I387" s="4">
        <v>43714.42655092593</v>
      </c>
      <c r="J387" s="3">
        <v>865948</v>
      </c>
      <c r="K387" s="3">
        <v>34638</v>
      </c>
      <c r="L387" s="3">
        <v>0</v>
      </c>
      <c r="M387" s="3">
        <v>157949</v>
      </c>
      <c r="N387" s="3">
        <v>0</v>
      </c>
      <c r="O387" s="3">
        <v>989259</v>
      </c>
    </row>
    <row r="388" spans="1:15" ht="24.75" customHeight="1">
      <c r="A388" s="5" t="s">
        <v>2202</v>
      </c>
      <c r="B388" s="5" t="s">
        <v>2203</v>
      </c>
      <c r="C388" s="5" t="s">
        <v>18</v>
      </c>
      <c r="D388" s="5" t="s">
        <v>25</v>
      </c>
      <c r="E388" s="5" t="s">
        <v>17</v>
      </c>
      <c r="F388" s="5" t="s">
        <v>52</v>
      </c>
      <c r="G388" s="5" t="s">
        <v>53</v>
      </c>
      <c r="H388" s="6">
        <v>43712.53826388889</v>
      </c>
      <c r="I388" s="5"/>
      <c r="J388" s="5">
        <v>449000</v>
      </c>
      <c r="K388" s="5">
        <v>67350</v>
      </c>
      <c r="L388" s="5">
        <v>0</v>
      </c>
      <c r="M388" s="5">
        <v>0</v>
      </c>
      <c r="N388" s="5">
        <v>0</v>
      </c>
      <c r="O388" s="5">
        <v>381650</v>
      </c>
    </row>
    <row r="389" spans="1:15" ht="24.75" customHeight="1">
      <c r="A389" s="3" t="s">
        <v>2204</v>
      </c>
      <c r="B389" s="3" t="s">
        <v>2205</v>
      </c>
      <c r="C389" s="3" t="s">
        <v>18</v>
      </c>
      <c r="D389" s="3" t="s">
        <v>16</v>
      </c>
      <c r="E389" s="3" t="s">
        <v>17</v>
      </c>
      <c r="F389" s="3" t="s">
        <v>28</v>
      </c>
      <c r="G389" s="3" t="s">
        <v>29</v>
      </c>
      <c r="H389" s="4">
        <v>43712.6456712963</v>
      </c>
      <c r="I389" s="4">
        <v>43712.64833333333</v>
      </c>
      <c r="J389" s="3">
        <v>6504</v>
      </c>
      <c r="K389" s="3">
        <v>0</v>
      </c>
      <c r="L389" s="3">
        <v>0</v>
      </c>
      <c r="M389" s="3">
        <v>0</v>
      </c>
      <c r="N389" s="3">
        <v>0</v>
      </c>
      <c r="O389" s="3">
        <v>6504</v>
      </c>
    </row>
    <row r="390" spans="1:15" ht="24.75" customHeight="1">
      <c r="A390" s="5" t="s">
        <v>2206</v>
      </c>
      <c r="B390" s="5" t="s">
        <v>2205</v>
      </c>
      <c r="C390" s="5" t="s">
        <v>18</v>
      </c>
      <c r="D390" s="5" t="s">
        <v>16</v>
      </c>
      <c r="E390" s="5" t="s">
        <v>17</v>
      </c>
      <c r="F390" s="5" t="s">
        <v>28</v>
      </c>
      <c r="G390" s="5" t="s">
        <v>29</v>
      </c>
      <c r="H390" s="6">
        <v>43712.71949074074</v>
      </c>
      <c r="I390" s="6">
        <v>43712.721550925926</v>
      </c>
      <c r="J390" s="5">
        <v>1219560</v>
      </c>
      <c r="K390" s="5">
        <v>0</v>
      </c>
      <c r="L390" s="5">
        <v>0</v>
      </c>
      <c r="M390" s="5">
        <v>0</v>
      </c>
      <c r="N390" s="5">
        <v>0</v>
      </c>
      <c r="O390" s="5">
        <v>1219560</v>
      </c>
    </row>
    <row r="391" spans="1:15" ht="24.75" customHeight="1">
      <c r="A391" s="3" t="s">
        <v>2207</v>
      </c>
      <c r="B391" s="3" t="s">
        <v>2208</v>
      </c>
      <c r="C391" s="3" t="s">
        <v>15</v>
      </c>
      <c r="D391" s="3" t="s">
        <v>19</v>
      </c>
      <c r="E391" s="3" t="s">
        <v>17</v>
      </c>
      <c r="F391" s="3" t="s">
        <v>149</v>
      </c>
      <c r="G391" s="3" t="s">
        <v>150</v>
      </c>
      <c r="H391" s="4">
        <v>43713.507060185184</v>
      </c>
      <c r="I391" s="4">
        <v>43775.452465277776</v>
      </c>
      <c r="J391" s="3">
        <v>1938600</v>
      </c>
      <c r="K391" s="3">
        <v>0</v>
      </c>
      <c r="L391" s="3">
        <v>0</v>
      </c>
      <c r="M391" s="3">
        <v>0</v>
      </c>
      <c r="N391" s="3">
        <v>0</v>
      </c>
      <c r="O391" s="3">
        <v>1938600</v>
      </c>
    </row>
    <row r="392" spans="1:15" ht="24.75" customHeight="1">
      <c r="A392" s="5" t="s">
        <v>2209</v>
      </c>
      <c r="B392" s="5" t="s">
        <v>2210</v>
      </c>
      <c r="C392" s="5" t="s">
        <v>15</v>
      </c>
      <c r="D392" s="5" t="s">
        <v>19</v>
      </c>
      <c r="E392" s="5" t="s">
        <v>17</v>
      </c>
      <c r="F392" s="5" t="s">
        <v>59</v>
      </c>
      <c r="G392" s="5" t="s">
        <v>60</v>
      </c>
      <c r="H392" s="6">
        <v>43713.74606481481</v>
      </c>
      <c r="I392" s="6">
        <v>43789.6887037037</v>
      </c>
      <c r="J392" s="5">
        <v>6000000</v>
      </c>
      <c r="K392" s="5">
        <v>0</v>
      </c>
      <c r="L392" s="5">
        <v>0</v>
      </c>
      <c r="M392" s="5">
        <v>0</v>
      </c>
      <c r="N392" s="5">
        <v>0</v>
      </c>
      <c r="O392" s="5">
        <v>6000000</v>
      </c>
    </row>
    <row r="393" spans="1:15" ht="24.75" customHeight="1">
      <c r="A393" s="3" t="s">
        <v>2211</v>
      </c>
      <c r="B393" s="3" t="s">
        <v>2212</v>
      </c>
      <c r="C393" s="3" t="s">
        <v>18</v>
      </c>
      <c r="D393" s="3" t="s">
        <v>16</v>
      </c>
      <c r="E393" s="3" t="s">
        <v>17</v>
      </c>
      <c r="F393" s="3" t="s">
        <v>2213</v>
      </c>
      <c r="G393" s="3" t="s">
        <v>2214</v>
      </c>
      <c r="H393" s="4">
        <v>43714.41825231481</v>
      </c>
      <c r="I393" s="4">
        <v>43714.508726851855</v>
      </c>
      <c r="J393" s="3">
        <v>123.75</v>
      </c>
      <c r="K393" s="3">
        <v>0</v>
      </c>
      <c r="L393" s="3">
        <v>0</v>
      </c>
      <c r="M393" s="3">
        <v>0</v>
      </c>
      <c r="N393" s="3">
        <v>0</v>
      </c>
      <c r="O393" s="3">
        <v>123.75</v>
      </c>
    </row>
    <row r="394" spans="1:15" ht="24.75" customHeight="1">
      <c r="A394" s="5" t="s">
        <v>2215</v>
      </c>
      <c r="B394" s="5" t="s">
        <v>2216</v>
      </c>
      <c r="C394" s="5" t="s">
        <v>15</v>
      </c>
      <c r="D394" s="5" t="s">
        <v>19</v>
      </c>
      <c r="E394" s="5" t="s">
        <v>17</v>
      </c>
      <c r="F394" s="5" t="s">
        <v>59</v>
      </c>
      <c r="G394" s="5" t="s">
        <v>60</v>
      </c>
      <c r="H394" s="6">
        <v>43714.46986111111</v>
      </c>
      <c r="I394" s="6">
        <v>43725.42393518519</v>
      </c>
      <c r="J394" s="5">
        <v>1500000</v>
      </c>
      <c r="K394" s="5">
        <v>0</v>
      </c>
      <c r="L394" s="5">
        <v>0</v>
      </c>
      <c r="M394" s="5">
        <v>0</v>
      </c>
      <c r="N394" s="5">
        <v>0</v>
      </c>
      <c r="O394" s="5">
        <v>1500000</v>
      </c>
    </row>
    <row r="395" spans="1:15" ht="24.75" customHeight="1">
      <c r="A395" s="3" t="s">
        <v>2217</v>
      </c>
      <c r="B395" s="3" t="s">
        <v>2218</v>
      </c>
      <c r="C395" s="3" t="s">
        <v>18</v>
      </c>
      <c r="D395" s="3" t="s">
        <v>16</v>
      </c>
      <c r="E395" s="3" t="s">
        <v>17</v>
      </c>
      <c r="F395" s="3" t="s">
        <v>286</v>
      </c>
      <c r="G395" s="3" t="s">
        <v>287</v>
      </c>
      <c r="H395" s="4">
        <v>43714.48789351852</v>
      </c>
      <c r="I395" s="4">
        <v>43714.75587962963</v>
      </c>
      <c r="J395" s="3">
        <v>66656</v>
      </c>
      <c r="K395" s="3">
        <v>3333</v>
      </c>
      <c r="L395" s="3">
        <v>0</v>
      </c>
      <c r="M395" s="3">
        <v>12031</v>
      </c>
      <c r="N395" s="3">
        <v>0</v>
      </c>
      <c r="O395" s="3">
        <v>75354</v>
      </c>
    </row>
    <row r="396" spans="1:15" ht="24.75" customHeight="1">
      <c r="A396" s="5" t="s">
        <v>2219</v>
      </c>
      <c r="B396" s="5" t="s">
        <v>2220</v>
      </c>
      <c r="C396" s="5" t="s">
        <v>15</v>
      </c>
      <c r="D396" s="5" t="s">
        <v>19</v>
      </c>
      <c r="E396" s="5" t="s">
        <v>17</v>
      </c>
      <c r="F396" s="5" t="s">
        <v>2221</v>
      </c>
      <c r="G396" s="5" t="s">
        <v>2222</v>
      </c>
      <c r="H396" s="6">
        <v>43714.5541087963</v>
      </c>
      <c r="I396" s="6">
        <v>43719.46157407408</v>
      </c>
      <c r="J396" s="5">
        <v>1500000</v>
      </c>
      <c r="K396" s="5">
        <v>0</v>
      </c>
      <c r="L396" s="5">
        <v>0</v>
      </c>
      <c r="M396" s="5">
        <v>0</v>
      </c>
      <c r="N396" s="5">
        <v>0</v>
      </c>
      <c r="O396" s="5">
        <v>1500000</v>
      </c>
    </row>
    <row r="397" spans="1:15" ht="24.75" customHeight="1">
      <c r="A397" s="3" t="s">
        <v>2223</v>
      </c>
      <c r="B397" s="3" t="s">
        <v>2224</v>
      </c>
      <c r="C397" s="3" t="s">
        <v>18</v>
      </c>
      <c r="D397" s="3" t="s">
        <v>16</v>
      </c>
      <c r="E397" s="3" t="s">
        <v>17</v>
      </c>
      <c r="F397" s="3" t="s">
        <v>52</v>
      </c>
      <c r="G397" s="3" t="s">
        <v>53</v>
      </c>
      <c r="H397" s="4">
        <v>43714.638703703706</v>
      </c>
      <c r="I397" s="4">
        <v>43717.56831018518</v>
      </c>
      <c r="J397" s="3">
        <v>449000</v>
      </c>
      <c r="K397" s="3">
        <v>67350</v>
      </c>
      <c r="L397" s="3">
        <v>0</v>
      </c>
      <c r="M397" s="3">
        <v>0</v>
      </c>
      <c r="N397" s="3">
        <v>0</v>
      </c>
      <c r="O397" s="3">
        <v>381650</v>
      </c>
    </row>
    <row r="398" spans="1:15" ht="24.75" customHeight="1">
      <c r="A398" s="5" t="s">
        <v>2225</v>
      </c>
      <c r="B398" s="5" t="s">
        <v>2226</v>
      </c>
      <c r="C398" s="5" t="s">
        <v>18</v>
      </c>
      <c r="D398" s="5" t="s">
        <v>34</v>
      </c>
      <c r="E398" s="5" t="s">
        <v>17</v>
      </c>
      <c r="F398" s="5" t="s">
        <v>229</v>
      </c>
      <c r="G398" s="5" t="s">
        <v>230</v>
      </c>
      <c r="H398" s="6">
        <v>43714.65739583333</v>
      </c>
      <c r="I398" s="6">
        <v>43714.66510416667</v>
      </c>
      <c r="J398" s="5">
        <v>353680</v>
      </c>
      <c r="K398" s="5">
        <v>53052</v>
      </c>
      <c r="L398" s="5">
        <v>0</v>
      </c>
      <c r="M398" s="5">
        <v>57119</v>
      </c>
      <c r="N398" s="5">
        <v>0</v>
      </c>
      <c r="O398" s="5">
        <v>357747</v>
      </c>
    </row>
    <row r="399" spans="1:15" ht="24.75" customHeight="1">
      <c r="A399" s="3" t="s">
        <v>2227</v>
      </c>
      <c r="B399" s="3" t="s">
        <v>2228</v>
      </c>
      <c r="C399" s="3" t="s">
        <v>18</v>
      </c>
      <c r="D399" s="3" t="s">
        <v>25</v>
      </c>
      <c r="E399" s="3" t="s">
        <v>17</v>
      </c>
      <c r="F399" s="3" t="s">
        <v>2229</v>
      </c>
      <c r="G399" s="3" t="s">
        <v>2230</v>
      </c>
      <c r="H399" s="4">
        <v>43714.67186342592</v>
      </c>
      <c r="I399" s="3"/>
      <c r="J399" s="3">
        <v>180000</v>
      </c>
      <c r="K399" s="3">
        <v>5400</v>
      </c>
      <c r="L399" s="3">
        <v>0</v>
      </c>
      <c r="M399" s="3">
        <v>0</v>
      </c>
      <c r="N399" s="3">
        <v>0</v>
      </c>
      <c r="O399" s="3">
        <v>174600</v>
      </c>
    </row>
    <row r="400" spans="1:15" ht="24.75" customHeight="1">
      <c r="A400" s="5" t="s">
        <v>2231</v>
      </c>
      <c r="B400" s="5" t="s">
        <v>2226</v>
      </c>
      <c r="C400" s="5" t="s">
        <v>18</v>
      </c>
      <c r="D400" s="5" t="s">
        <v>16</v>
      </c>
      <c r="E400" s="5" t="s">
        <v>17</v>
      </c>
      <c r="F400" s="5" t="s">
        <v>229</v>
      </c>
      <c r="G400" s="5" t="s">
        <v>230</v>
      </c>
      <c r="H400" s="6">
        <v>43714.69615740741</v>
      </c>
      <c r="I400" s="6">
        <v>43714.70269675926</v>
      </c>
      <c r="J400" s="5">
        <v>380206</v>
      </c>
      <c r="K400" s="5">
        <v>57031</v>
      </c>
      <c r="L400" s="5">
        <v>0</v>
      </c>
      <c r="M400" s="5">
        <v>61403</v>
      </c>
      <c r="N400" s="5">
        <v>0</v>
      </c>
      <c r="O400" s="5">
        <v>384578</v>
      </c>
    </row>
    <row r="401" spans="1:15" ht="24.75" customHeight="1">
      <c r="A401" s="3" t="s">
        <v>2232</v>
      </c>
      <c r="B401" s="3" t="s">
        <v>2233</v>
      </c>
      <c r="C401" s="3" t="s">
        <v>18</v>
      </c>
      <c r="D401" s="3" t="s">
        <v>16</v>
      </c>
      <c r="E401" s="3" t="s">
        <v>17</v>
      </c>
      <c r="F401" s="3" t="s">
        <v>153</v>
      </c>
      <c r="G401" s="3" t="s">
        <v>154</v>
      </c>
      <c r="H401" s="4">
        <v>43714.71071759259</v>
      </c>
      <c r="I401" s="4">
        <v>43717.47324074074</v>
      </c>
      <c r="J401" s="3">
        <v>227700</v>
      </c>
      <c r="K401" s="3">
        <v>0</v>
      </c>
      <c r="L401" s="3">
        <v>0</v>
      </c>
      <c r="M401" s="3">
        <v>0</v>
      </c>
      <c r="N401" s="3">
        <v>0</v>
      </c>
      <c r="O401" s="3">
        <v>227700</v>
      </c>
    </row>
    <row r="402" spans="1:15" ht="24.75" customHeight="1">
      <c r="A402" s="5" t="s">
        <v>2234</v>
      </c>
      <c r="B402" s="5" t="s">
        <v>2235</v>
      </c>
      <c r="C402" s="5" t="s">
        <v>15</v>
      </c>
      <c r="D402" s="5" t="s">
        <v>19</v>
      </c>
      <c r="E402" s="5" t="s">
        <v>17</v>
      </c>
      <c r="F402" s="5" t="s">
        <v>56</v>
      </c>
      <c r="G402" s="5" t="s">
        <v>57</v>
      </c>
      <c r="H402" s="6">
        <v>43714.71878472222</v>
      </c>
      <c r="I402" s="6">
        <v>43717.76267361111</v>
      </c>
      <c r="J402" s="5">
        <v>276706</v>
      </c>
      <c r="K402" s="5">
        <v>0</v>
      </c>
      <c r="L402" s="5">
        <v>0</v>
      </c>
      <c r="M402" s="5">
        <v>52574.14</v>
      </c>
      <c r="N402" s="5">
        <v>0</v>
      </c>
      <c r="O402" s="5">
        <v>329280.14</v>
      </c>
    </row>
    <row r="403" spans="1:15" ht="24.75" customHeight="1">
      <c r="A403" s="3" t="s">
        <v>2236</v>
      </c>
      <c r="B403" s="3" t="s">
        <v>2140</v>
      </c>
      <c r="C403" s="3" t="s">
        <v>18</v>
      </c>
      <c r="D403" s="3" t="s">
        <v>16</v>
      </c>
      <c r="E403" s="3" t="s">
        <v>17</v>
      </c>
      <c r="F403" s="3" t="s">
        <v>1017</v>
      </c>
      <c r="G403" s="3" t="s">
        <v>1018</v>
      </c>
      <c r="H403" s="4">
        <v>43718.49013888889</v>
      </c>
      <c r="I403" s="4">
        <v>43720.51943287037</v>
      </c>
      <c r="J403" s="3">
        <v>117000</v>
      </c>
      <c r="K403" s="3">
        <v>17550</v>
      </c>
      <c r="L403" s="3">
        <v>0</v>
      </c>
      <c r="M403" s="3">
        <v>18896</v>
      </c>
      <c r="N403" s="3">
        <v>0</v>
      </c>
      <c r="O403" s="3">
        <v>118346</v>
      </c>
    </row>
    <row r="404" spans="1:15" ht="24.75" customHeight="1">
      <c r="A404" s="5" t="s">
        <v>2237</v>
      </c>
      <c r="B404" s="5" t="s">
        <v>2238</v>
      </c>
      <c r="C404" s="5" t="s">
        <v>15</v>
      </c>
      <c r="D404" s="5" t="s">
        <v>19</v>
      </c>
      <c r="E404" s="5" t="s">
        <v>17</v>
      </c>
      <c r="F404" s="5" t="s">
        <v>2239</v>
      </c>
      <c r="G404" s="5" t="s">
        <v>2240</v>
      </c>
      <c r="H404" s="6">
        <v>43719.474699074075</v>
      </c>
      <c r="I404" s="6">
        <v>43753.54408564815</v>
      </c>
      <c r="J404" s="5">
        <v>650000</v>
      </c>
      <c r="K404" s="5">
        <v>0</v>
      </c>
      <c r="L404" s="5">
        <v>0</v>
      </c>
      <c r="M404" s="5">
        <v>0</v>
      </c>
      <c r="N404" s="5">
        <v>0</v>
      </c>
      <c r="O404" s="5">
        <v>650000</v>
      </c>
    </row>
    <row r="405" spans="1:15" ht="24.75" customHeight="1">
      <c r="A405" s="3" t="s">
        <v>2241</v>
      </c>
      <c r="B405" s="3" t="s">
        <v>2242</v>
      </c>
      <c r="C405" s="3" t="s">
        <v>18</v>
      </c>
      <c r="D405" s="3" t="s">
        <v>16</v>
      </c>
      <c r="E405" s="3" t="s">
        <v>17</v>
      </c>
      <c r="F405" s="3" t="s">
        <v>77</v>
      </c>
      <c r="G405" s="3" t="s">
        <v>78</v>
      </c>
      <c r="H405" s="4">
        <v>43719.537835648145</v>
      </c>
      <c r="I405" s="4">
        <v>43725.51503472222</v>
      </c>
      <c r="J405" s="3">
        <v>1588850</v>
      </c>
      <c r="K405" s="3">
        <v>0</v>
      </c>
      <c r="L405" s="3">
        <v>0</v>
      </c>
      <c r="M405" s="3">
        <v>301882</v>
      </c>
      <c r="N405" s="3">
        <v>0</v>
      </c>
      <c r="O405" s="3">
        <v>1890732</v>
      </c>
    </row>
    <row r="406" spans="1:15" ht="24.75" customHeight="1">
      <c r="A406" s="5" t="s">
        <v>2243</v>
      </c>
      <c r="B406" s="5" t="s">
        <v>2244</v>
      </c>
      <c r="C406" s="5" t="s">
        <v>18</v>
      </c>
      <c r="D406" s="5" t="s">
        <v>25</v>
      </c>
      <c r="E406" s="5" t="s">
        <v>17</v>
      </c>
      <c r="F406" s="5" t="s">
        <v>77</v>
      </c>
      <c r="G406" s="5" t="s">
        <v>78</v>
      </c>
      <c r="H406" s="6">
        <v>43719.54770833333</v>
      </c>
      <c r="I406" s="5"/>
      <c r="J406" s="5">
        <v>282370</v>
      </c>
      <c r="K406" s="5">
        <v>2824</v>
      </c>
      <c r="L406" s="5">
        <v>0</v>
      </c>
      <c r="M406" s="5">
        <v>53114</v>
      </c>
      <c r="N406" s="5">
        <v>0</v>
      </c>
      <c r="O406" s="5">
        <v>332660</v>
      </c>
    </row>
    <row r="407" spans="1:15" ht="24.75" customHeight="1">
      <c r="A407" s="3" t="s">
        <v>2245</v>
      </c>
      <c r="B407" s="3" t="s">
        <v>2190</v>
      </c>
      <c r="C407" s="3" t="s">
        <v>18</v>
      </c>
      <c r="D407" s="3" t="s">
        <v>25</v>
      </c>
      <c r="E407" s="3" t="s">
        <v>17</v>
      </c>
      <c r="F407" s="3" t="s">
        <v>170</v>
      </c>
      <c r="G407" s="3" t="s">
        <v>171</v>
      </c>
      <c r="H407" s="4">
        <v>43721.67858796296</v>
      </c>
      <c r="I407" s="3"/>
      <c r="J407" s="3">
        <v>651.72</v>
      </c>
      <c r="K407" s="3">
        <v>0</v>
      </c>
      <c r="L407" s="3">
        <v>0</v>
      </c>
      <c r="M407" s="3">
        <v>123.83</v>
      </c>
      <c r="N407" s="3">
        <v>0</v>
      </c>
      <c r="O407" s="3">
        <v>775.55</v>
      </c>
    </row>
    <row r="408" spans="1:15" ht="24.75" customHeight="1">
      <c r="A408" s="5" t="s">
        <v>2246</v>
      </c>
      <c r="B408" s="5" t="s">
        <v>2247</v>
      </c>
      <c r="C408" s="5" t="s">
        <v>18</v>
      </c>
      <c r="D408" s="5" t="s">
        <v>25</v>
      </c>
      <c r="E408" s="5" t="s">
        <v>17</v>
      </c>
      <c r="F408" s="5" t="s">
        <v>310</v>
      </c>
      <c r="G408" s="5" t="s">
        <v>311</v>
      </c>
      <c r="H408" s="6">
        <v>43722.48721064815</v>
      </c>
      <c r="I408" s="5"/>
      <c r="J408" s="5">
        <v>980</v>
      </c>
      <c r="K408" s="5">
        <v>0</v>
      </c>
      <c r="L408" s="5">
        <v>0</v>
      </c>
      <c r="M408" s="5">
        <v>186.2</v>
      </c>
      <c r="N408" s="5">
        <v>0</v>
      </c>
      <c r="O408" s="5">
        <v>1166.2</v>
      </c>
    </row>
    <row r="409" spans="1:15" ht="24.75" customHeight="1">
      <c r="A409" s="3" t="s">
        <v>2248</v>
      </c>
      <c r="B409" s="3" t="s">
        <v>2249</v>
      </c>
      <c r="C409" s="3" t="s">
        <v>18</v>
      </c>
      <c r="D409" s="3" t="s">
        <v>25</v>
      </c>
      <c r="E409" s="3" t="s">
        <v>17</v>
      </c>
      <c r="F409" s="3" t="s">
        <v>170</v>
      </c>
      <c r="G409" s="3" t="s">
        <v>171</v>
      </c>
      <c r="H409" s="4">
        <v>43722.49010416667</v>
      </c>
      <c r="I409" s="3"/>
      <c r="J409" s="3">
        <v>651.72</v>
      </c>
      <c r="K409" s="3">
        <v>0</v>
      </c>
      <c r="L409" s="3">
        <v>0</v>
      </c>
      <c r="M409" s="3">
        <v>123.83</v>
      </c>
      <c r="N409" s="3">
        <v>0</v>
      </c>
      <c r="O409" s="3">
        <v>775.55</v>
      </c>
    </row>
    <row r="410" spans="1:15" ht="24.75" customHeight="1">
      <c r="A410" s="5" t="s">
        <v>2250</v>
      </c>
      <c r="B410" s="5" t="s">
        <v>2251</v>
      </c>
      <c r="C410" s="5" t="s">
        <v>18</v>
      </c>
      <c r="D410" s="5" t="s">
        <v>19</v>
      </c>
      <c r="E410" s="5" t="s">
        <v>17</v>
      </c>
      <c r="F410" s="5" t="s">
        <v>1839</v>
      </c>
      <c r="G410" s="5" t="s">
        <v>1840</v>
      </c>
      <c r="H410" s="6">
        <v>43724.51186342593</v>
      </c>
      <c r="I410" s="6">
        <v>43725.516377314816</v>
      </c>
      <c r="J410" s="5">
        <v>463400</v>
      </c>
      <c r="K410" s="5">
        <v>9268</v>
      </c>
      <c r="L410" s="5">
        <v>0</v>
      </c>
      <c r="M410" s="5">
        <v>86285</v>
      </c>
      <c r="N410" s="5">
        <v>0</v>
      </c>
      <c r="O410" s="5">
        <v>540417</v>
      </c>
    </row>
    <row r="411" spans="1:15" ht="24.75" customHeight="1">
      <c r="A411" s="3" t="s">
        <v>2252</v>
      </c>
      <c r="B411" s="3" t="s">
        <v>2253</v>
      </c>
      <c r="C411" s="3" t="s">
        <v>18</v>
      </c>
      <c r="D411" s="3" t="s">
        <v>16</v>
      </c>
      <c r="E411" s="3" t="s">
        <v>17</v>
      </c>
      <c r="F411" s="3" t="s">
        <v>40</v>
      </c>
      <c r="G411" s="3" t="s">
        <v>41</v>
      </c>
      <c r="H411" s="4">
        <v>43724.69181712963</v>
      </c>
      <c r="I411" s="4">
        <v>43724.70363425926</v>
      </c>
      <c r="J411" s="3">
        <v>105000</v>
      </c>
      <c r="K411" s="3">
        <v>0</v>
      </c>
      <c r="L411" s="3">
        <v>0</v>
      </c>
      <c r="M411" s="3">
        <v>0</v>
      </c>
      <c r="N411" s="3">
        <v>0</v>
      </c>
      <c r="O411" s="3">
        <v>105000</v>
      </c>
    </row>
    <row r="412" spans="1:15" ht="24.75" customHeight="1">
      <c r="A412" s="5" t="s">
        <v>2254</v>
      </c>
      <c r="B412" s="5" t="s">
        <v>37</v>
      </c>
      <c r="C412" s="5" t="s">
        <v>18</v>
      </c>
      <c r="D412" s="5" t="s">
        <v>16</v>
      </c>
      <c r="E412" s="5" t="s">
        <v>17</v>
      </c>
      <c r="F412" s="5" t="s">
        <v>38</v>
      </c>
      <c r="G412" s="5" t="s">
        <v>39</v>
      </c>
      <c r="H412" s="6">
        <v>43724.80506944445</v>
      </c>
      <c r="I412" s="6">
        <v>43724.67984953704</v>
      </c>
      <c r="J412" s="5">
        <v>58322</v>
      </c>
      <c r="K412" s="5">
        <v>0</v>
      </c>
      <c r="L412" s="5">
        <v>0</v>
      </c>
      <c r="M412" s="5">
        <v>0</v>
      </c>
      <c r="N412" s="5">
        <v>0</v>
      </c>
      <c r="O412" s="5">
        <v>58322</v>
      </c>
    </row>
    <row r="413" spans="1:15" ht="24.75" customHeight="1">
      <c r="A413" s="3" t="s">
        <v>2255</v>
      </c>
      <c r="B413" s="3" t="s">
        <v>2256</v>
      </c>
      <c r="C413" s="3" t="s">
        <v>18</v>
      </c>
      <c r="D413" s="3" t="s">
        <v>16</v>
      </c>
      <c r="E413" s="3" t="s">
        <v>17</v>
      </c>
      <c r="F413" s="3" t="s">
        <v>125</v>
      </c>
      <c r="G413" s="3" t="s">
        <v>126</v>
      </c>
      <c r="H413" s="4">
        <v>43725.4291087963</v>
      </c>
      <c r="I413" s="4">
        <v>43725.513287037036</v>
      </c>
      <c r="J413" s="3">
        <v>300000</v>
      </c>
      <c r="K413" s="3">
        <v>6000</v>
      </c>
      <c r="L413" s="3">
        <v>0</v>
      </c>
      <c r="M413" s="3">
        <v>55860</v>
      </c>
      <c r="N413" s="3">
        <v>0</v>
      </c>
      <c r="O413" s="3">
        <v>349860</v>
      </c>
    </row>
    <row r="414" spans="1:15" ht="24.75" customHeight="1">
      <c r="A414" s="5" t="s">
        <v>2257</v>
      </c>
      <c r="B414" s="5" t="s">
        <v>2258</v>
      </c>
      <c r="C414" s="5" t="s">
        <v>18</v>
      </c>
      <c r="D414" s="5" t="s">
        <v>16</v>
      </c>
      <c r="E414" s="5" t="s">
        <v>17</v>
      </c>
      <c r="F414" s="5" t="s">
        <v>52</v>
      </c>
      <c r="G414" s="5" t="s">
        <v>53</v>
      </c>
      <c r="H414" s="6">
        <v>43731.482523148145</v>
      </c>
      <c r="I414" s="6">
        <v>43732.49009259259</v>
      </c>
      <c r="J414" s="5">
        <v>155000</v>
      </c>
      <c r="K414" s="5">
        <v>23250</v>
      </c>
      <c r="L414" s="5">
        <v>0</v>
      </c>
      <c r="M414" s="5">
        <v>0</v>
      </c>
      <c r="N414" s="5">
        <v>0</v>
      </c>
      <c r="O414" s="5">
        <v>131750</v>
      </c>
    </row>
    <row r="415" spans="1:15" ht="24.75" customHeight="1">
      <c r="A415" s="3" t="s">
        <v>2259</v>
      </c>
      <c r="B415" s="3" t="s">
        <v>2260</v>
      </c>
      <c r="C415" s="3" t="s">
        <v>18</v>
      </c>
      <c r="D415" s="3" t="s">
        <v>16</v>
      </c>
      <c r="E415" s="3" t="s">
        <v>17</v>
      </c>
      <c r="F415" s="3" t="s">
        <v>77</v>
      </c>
      <c r="G415" s="3" t="s">
        <v>78</v>
      </c>
      <c r="H415" s="4">
        <v>43731.50797453704</v>
      </c>
      <c r="I415" s="4">
        <v>43731.510775462964</v>
      </c>
      <c r="J415" s="3">
        <v>282220</v>
      </c>
      <c r="K415" s="3">
        <v>2822</v>
      </c>
      <c r="L415" s="3">
        <v>0</v>
      </c>
      <c r="M415" s="3">
        <v>53086</v>
      </c>
      <c r="N415" s="3">
        <v>0</v>
      </c>
      <c r="O415" s="3">
        <v>332484</v>
      </c>
    </row>
    <row r="416" spans="1:15" ht="24.75" customHeight="1">
      <c r="A416" s="5" t="s">
        <v>2261</v>
      </c>
      <c r="B416" s="5" t="s">
        <v>2262</v>
      </c>
      <c r="C416" s="5" t="s">
        <v>15</v>
      </c>
      <c r="D416" s="5" t="s">
        <v>16</v>
      </c>
      <c r="E416" s="5" t="s">
        <v>17</v>
      </c>
      <c r="F416" s="5" t="s">
        <v>2263</v>
      </c>
      <c r="G416" s="5" t="s">
        <v>2264</v>
      </c>
      <c r="H416" s="6">
        <v>43731.68486111111</v>
      </c>
      <c r="I416" s="6">
        <v>43754.75680555555</v>
      </c>
      <c r="J416" s="5">
        <v>400</v>
      </c>
      <c r="K416" s="5">
        <v>0</v>
      </c>
      <c r="L416" s="5">
        <v>0</v>
      </c>
      <c r="M416" s="5">
        <v>0</v>
      </c>
      <c r="N416" s="5">
        <v>0</v>
      </c>
      <c r="O416" s="5">
        <v>400</v>
      </c>
    </row>
    <row r="417" spans="1:15" ht="24.75" customHeight="1">
      <c r="A417" s="3" t="s">
        <v>2265</v>
      </c>
      <c r="B417" s="3" t="s">
        <v>2266</v>
      </c>
      <c r="C417" s="3" t="s">
        <v>18</v>
      </c>
      <c r="D417" s="3" t="s">
        <v>16</v>
      </c>
      <c r="E417" s="3" t="s">
        <v>17</v>
      </c>
      <c r="F417" s="3" t="s">
        <v>151</v>
      </c>
      <c r="G417" s="3" t="s">
        <v>152</v>
      </c>
      <c r="H417" s="4">
        <v>43735.68150462963</v>
      </c>
      <c r="I417" s="4">
        <v>43735.717835648145</v>
      </c>
      <c r="J417" s="3">
        <v>3740</v>
      </c>
      <c r="K417" s="3">
        <v>0</v>
      </c>
      <c r="L417" s="3">
        <v>0</v>
      </c>
      <c r="M417" s="3">
        <v>0</v>
      </c>
      <c r="N417" s="3">
        <v>0</v>
      </c>
      <c r="O417" s="3">
        <v>3740</v>
      </c>
    </row>
    <row r="418" spans="1:15" ht="24.75" customHeight="1">
      <c r="A418" s="5" t="s">
        <v>2267</v>
      </c>
      <c r="B418" s="5" t="s">
        <v>2268</v>
      </c>
      <c r="C418" s="5" t="s">
        <v>18</v>
      </c>
      <c r="D418" s="5" t="s">
        <v>16</v>
      </c>
      <c r="E418" s="5" t="s">
        <v>17</v>
      </c>
      <c r="F418" s="5" t="s">
        <v>151</v>
      </c>
      <c r="G418" s="5" t="s">
        <v>152</v>
      </c>
      <c r="H418" s="6">
        <v>43735.72388888889</v>
      </c>
      <c r="I418" s="6">
        <v>43735.727013888885</v>
      </c>
      <c r="J418" s="5">
        <v>40</v>
      </c>
      <c r="K418" s="5">
        <v>0</v>
      </c>
      <c r="L418" s="5">
        <v>0</v>
      </c>
      <c r="M418" s="5">
        <v>7.6</v>
      </c>
      <c r="N418" s="5">
        <v>0</v>
      </c>
      <c r="O418" s="5">
        <v>47.6</v>
      </c>
    </row>
    <row r="419" spans="1:15" ht="24.75" customHeight="1">
      <c r="A419" s="3" t="s">
        <v>2269</v>
      </c>
      <c r="B419" s="3" t="s">
        <v>37</v>
      </c>
      <c r="C419" s="3" t="s">
        <v>18</v>
      </c>
      <c r="D419" s="3" t="s">
        <v>16</v>
      </c>
      <c r="E419" s="3" t="s">
        <v>17</v>
      </c>
      <c r="F419" s="3" t="s">
        <v>38</v>
      </c>
      <c r="G419" s="3" t="s">
        <v>39</v>
      </c>
      <c r="H419" s="4">
        <v>43735.95921296296</v>
      </c>
      <c r="I419" s="4">
        <v>43735.83390046296</v>
      </c>
      <c r="J419" s="3">
        <v>172592</v>
      </c>
      <c r="K419" s="3">
        <v>0</v>
      </c>
      <c r="L419" s="3">
        <v>0</v>
      </c>
      <c r="M419" s="3">
        <v>0</v>
      </c>
      <c r="N419" s="3">
        <v>0</v>
      </c>
      <c r="O419" s="3">
        <v>172592</v>
      </c>
    </row>
    <row r="420" spans="1:15" ht="24.75" customHeight="1">
      <c r="A420" s="5" t="s">
        <v>2270</v>
      </c>
      <c r="B420" s="5" t="s">
        <v>2271</v>
      </c>
      <c r="C420" s="5" t="s">
        <v>18</v>
      </c>
      <c r="D420" s="5" t="s">
        <v>16</v>
      </c>
      <c r="E420" s="5" t="s">
        <v>17</v>
      </c>
      <c r="F420" s="5" t="s">
        <v>1674</v>
      </c>
      <c r="G420" s="5" t="s">
        <v>1675</v>
      </c>
      <c r="H420" s="6">
        <v>43738.5766087963</v>
      </c>
      <c r="I420" s="6">
        <v>43742.532534722224</v>
      </c>
      <c r="J420" s="5">
        <v>50000</v>
      </c>
      <c r="K420" s="5">
        <v>2500</v>
      </c>
      <c r="L420" s="5">
        <v>0</v>
      </c>
      <c r="M420" s="5">
        <v>9025</v>
      </c>
      <c r="N420" s="5">
        <v>0</v>
      </c>
      <c r="O420" s="5">
        <v>56525</v>
      </c>
    </row>
    <row r="421" spans="1:15" ht="24.75" customHeight="1">
      <c r="A421" s="3" t="s">
        <v>2272</v>
      </c>
      <c r="B421" s="3" t="s">
        <v>2273</v>
      </c>
      <c r="C421" s="3" t="s">
        <v>18</v>
      </c>
      <c r="D421" s="3" t="s">
        <v>25</v>
      </c>
      <c r="E421" s="3" t="s">
        <v>17</v>
      </c>
      <c r="F421" s="3" t="s">
        <v>32</v>
      </c>
      <c r="G421" s="3" t="s">
        <v>33</v>
      </c>
      <c r="H421" s="4">
        <v>43738.77957175926</v>
      </c>
      <c r="I421" s="3"/>
      <c r="J421" s="3">
        <v>69329</v>
      </c>
      <c r="K421" s="3">
        <v>0</v>
      </c>
      <c r="L421" s="3">
        <v>0</v>
      </c>
      <c r="M421" s="3">
        <v>0</v>
      </c>
      <c r="N421" s="3">
        <v>0</v>
      </c>
      <c r="O421" s="3">
        <v>69329</v>
      </c>
    </row>
    <row r="422" spans="1:15" ht="24.75" customHeight="1">
      <c r="A422" s="5" t="s">
        <v>2274</v>
      </c>
      <c r="B422" s="5" t="s">
        <v>2275</v>
      </c>
      <c r="C422" s="5" t="s">
        <v>18</v>
      </c>
      <c r="D422" s="5" t="s">
        <v>16</v>
      </c>
      <c r="E422" s="5" t="s">
        <v>17</v>
      </c>
      <c r="F422" s="5" t="s">
        <v>32</v>
      </c>
      <c r="G422" s="5" t="s">
        <v>33</v>
      </c>
      <c r="H422" s="6">
        <v>43738.78104166667</v>
      </c>
      <c r="I422" s="6">
        <v>43738.784363425926</v>
      </c>
      <c r="J422" s="5">
        <v>82502</v>
      </c>
      <c r="K422" s="5">
        <v>0</v>
      </c>
      <c r="L422" s="5">
        <v>0</v>
      </c>
      <c r="M422" s="5">
        <v>0</v>
      </c>
      <c r="N422" s="5">
        <v>0</v>
      </c>
      <c r="O422" s="5">
        <v>82502</v>
      </c>
    </row>
    <row r="423" spans="1:15" ht="24.75" customHeight="1">
      <c r="A423" s="3" t="s">
        <v>2276</v>
      </c>
      <c r="B423" s="3" t="s">
        <v>37</v>
      </c>
      <c r="C423" s="3" t="s">
        <v>18</v>
      </c>
      <c r="D423" s="3" t="s">
        <v>16</v>
      </c>
      <c r="E423" s="3" t="s">
        <v>17</v>
      </c>
      <c r="F423" s="3" t="s">
        <v>38</v>
      </c>
      <c r="G423" s="3" t="s">
        <v>39</v>
      </c>
      <c r="H423" s="4">
        <v>43738.863391203704</v>
      </c>
      <c r="I423" s="4">
        <v>43738.73805555556</v>
      </c>
      <c r="J423" s="3">
        <v>103412</v>
      </c>
      <c r="K423" s="3">
        <v>0</v>
      </c>
      <c r="L423" s="3">
        <v>0</v>
      </c>
      <c r="M423" s="3">
        <v>0</v>
      </c>
      <c r="N423" s="3">
        <v>0</v>
      </c>
      <c r="O423" s="3">
        <v>103412</v>
      </c>
    </row>
    <row r="424" spans="1:15" ht="24.75" customHeight="1">
      <c r="A424" s="5" t="s">
        <v>2277</v>
      </c>
      <c r="B424" s="5" t="s">
        <v>2278</v>
      </c>
      <c r="C424" s="5" t="s">
        <v>15</v>
      </c>
      <c r="D424" s="5" t="s">
        <v>22</v>
      </c>
      <c r="E424" s="5" t="s">
        <v>17</v>
      </c>
      <c r="F424" s="5" t="s">
        <v>2279</v>
      </c>
      <c r="G424" s="5">
        <v>124843242</v>
      </c>
      <c r="H424" s="6">
        <v>43740.51642361111</v>
      </c>
      <c r="I424" s="6">
        <v>43775.46003472222</v>
      </c>
      <c r="J424" s="5">
        <v>750000</v>
      </c>
      <c r="K424" s="5">
        <v>0</v>
      </c>
      <c r="L424" s="5">
        <v>0</v>
      </c>
      <c r="M424" s="5">
        <v>0</v>
      </c>
      <c r="N424" s="5">
        <v>0</v>
      </c>
      <c r="O424" s="5">
        <v>750000</v>
      </c>
    </row>
    <row r="425" spans="1:15" ht="24.75" customHeight="1">
      <c r="A425" s="3" t="s">
        <v>2280</v>
      </c>
      <c r="B425" s="3" t="s">
        <v>2281</v>
      </c>
      <c r="C425" s="3" t="s">
        <v>18</v>
      </c>
      <c r="D425" s="3" t="s">
        <v>16</v>
      </c>
      <c r="E425" s="3" t="s">
        <v>17</v>
      </c>
      <c r="F425" s="3" t="s">
        <v>20</v>
      </c>
      <c r="G425" s="3" t="s">
        <v>21</v>
      </c>
      <c r="H425" s="4">
        <v>43741.64303240741</v>
      </c>
      <c r="I425" s="4">
        <v>43741.64915509259</v>
      </c>
      <c r="J425" s="3">
        <v>411960</v>
      </c>
      <c r="K425" s="3">
        <v>0</v>
      </c>
      <c r="L425" s="3">
        <v>0</v>
      </c>
      <c r="M425" s="3">
        <v>0</v>
      </c>
      <c r="N425" s="3">
        <v>0</v>
      </c>
      <c r="O425" s="3">
        <v>411960</v>
      </c>
    </row>
    <row r="426" spans="1:15" ht="24.75" customHeight="1">
      <c r="A426" s="5" t="s">
        <v>2282</v>
      </c>
      <c r="B426" s="5" t="s">
        <v>2283</v>
      </c>
      <c r="C426" s="5" t="s">
        <v>18</v>
      </c>
      <c r="D426" s="5" t="s">
        <v>16</v>
      </c>
      <c r="E426" s="5" t="s">
        <v>17</v>
      </c>
      <c r="F426" s="5" t="s">
        <v>28</v>
      </c>
      <c r="G426" s="5" t="s">
        <v>29</v>
      </c>
      <c r="H426" s="6">
        <v>43741.69849537037</v>
      </c>
      <c r="I426" s="6">
        <v>43741.70148148148</v>
      </c>
      <c r="J426" s="5">
        <v>2257409</v>
      </c>
      <c r="K426" s="5">
        <v>0</v>
      </c>
      <c r="L426" s="5">
        <v>0</v>
      </c>
      <c r="M426" s="5">
        <v>0</v>
      </c>
      <c r="N426" s="5">
        <v>0</v>
      </c>
      <c r="O426" s="5">
        <v>2257409</v>
      </c>
    </row>
    <row r="427" spans="1:15" ht="24.75" customHeight="1">
      <c r="A427" s="3" t="s">
        <v>2284</v>
      </c>
      <c r="B427" s="3" t="s">
        <v>2285</v>
      </c>
      <c r="C427" s="3" t="s">
        <v>18</v>
      </c>
      <c r="D427" s="3" t="s">
        <v>34</v>
      </c>
      <c r="E427" s="3" t="s">
        <v>17</v>
      </c>
      <c r="F427" s="3" t="s">
        <v>141</v>
      </c>
      <c r="G427" s="3" t="s">
        <v>142</v>
      </c>
      <c r="H427" s="4">
        <v>43742.54244212963</v>
      </c>
      <c r="I427" s="4">
        <v>43745.45704861111</v>
      </c>
      <c r="J427" s="3">
        <v>330</v>
      </c>
      <c r="K427" s="3">
        <v>0</v>
      </c>
      <c r="L427" s="3">
        <v>0</v>
      </c>
      <c r="M427" s="3">
        <v>62.7</v>
      </c>
      <c r="N427" s="3">
        <v>0</v>
      </c>
      <c r="O427" s="3">
        <v>392.7</v>
      </c>
    </row>
    <row r="428" spans="1:15" ht="24.75" customHeight="1">
      <c r="A428" s="5" t="s">
        <v>2286</v>
      </c>
      <c r="B428" s="5" t="s">
        <v>2287</v>
      </c>
      <c r="C428" s="5" t="s">
        <v>18</v>
      </c>
      <c r="D428" s="5" t="s">
        <v>16</v>
      </c>
      <c r="E428" s="5" t="s">
        <v>17</v>
      </c>
      <c r="F428" s="5" t="s">
        <v>286</v>
      </c>
      <c r="G428" s="5" t="s">
        <v>287</v>
      </c>
      <c r="H428" s="6">
        <v>43745.51262731481</v>
      </c>
      <c r="I428" s="6">
        <v>43746.4297337963</v>
      </c>
      <c r="J428" s="5">
        <v>226160</v>
      </c>
      <c r="K428" s="5">
        <v>11308</v>
      </c>
      <c r="L428" s="5">
        <v>0</v>
      </c>
      <c r="M428" s="5">
        <v>40822</v>
      </c>
      <c r="N428" s="5">
        <v>0</v>
      </c>
      <c r="O428" s="5">
        <v>255674</v>
      </c>
    </row>
    <row r="429" spans="1:15" ht="24.75" customHeight="1">
      <c r="A429" s="3" t="s">
        <v>2288</v>
      </c>
      <c r="B429" s="3" t="s">
        <v>2289</v>
      </c>
      <c r="C429" s="3" t="s">
        <v>18</v>
      </c>
      <c r="D429" s="3" t="s">
        <v>16</v>
      </c>
      <c r="E429" s="3" t="s">
        <v>17</v>
      </c>
      <c r="F429" s="3" t="s">
        <v>151</v>
      </c>
      <c r="G429" s="3" t="s">
        <v>152</v>
      </c>
      <c r="H429" s="4">
        <v>43745.679027777776</v>
      </c>
      <c r="I429" s="4">
        <v>43745.724490740744</v>
      </c>
      <c r="J429" s="3">
        <v>2994</v>
      </c>
      <c r="K429" s="3">
        <v>0</v>
      </c>
      <c r="L429" s="3">
        <v>0</v>
      </c>
      <c r="M429" s="3">
        <v>0</v>
      </c>
      <c r="N429" s="3">
        <v>0</v>
      </c>
      <c r="O429" s="3">
        <v>2994</v>
      </c>
    </row>
    <row r="430" spans="1:15" ht="24.75" customHeight="1">
      <c r="A430" s="5" t="s">
        <v>2290</v>
      </c>
      <c r="B430" s="5" t="s">
        <v>2291</v>
      </c>
      <c r="C430" s="5" t="s">
        <v>18</v>
      </c>
      <c r="D430" s="5" t="s">
        <v>16</v>
      </c>
      <c r="E430" s="5" t="s">
        <v>17</v>
      </c>
      <c r="F430" s="5" t="s">
        <v>151</v>
      </c>
      <c r="G430" s="5" t="s">
        <v>152</v>
      </c>
      <c r="H430" s="6">
        <v>43745.68203703704</v>
      </c>
      <c r="I430" s="6">
        <v>43745.726493055554</v>
      </c>
      <c r="J430" s="5">
        <v>40</v>
      </c>
      <c r="K430" s="5">
        <v>0</v>
      </c>
      <c r="L430" s="5">
        <v>0</v>
      </c>
      <c r="M430" s="5">
        <v>7.6</v>
      </c>
      <c r="N430" s="5">
        <v>0</v>
      </c>
      <c r="O430" s="5">
        <v>47.6</v>
      </c>
    </row>
    <row r="431" spans="1:15" ht="24.75" customHeight="1">
      <c r="A431" s="3" t="s">
        <v>2292</v>
      </c>
      <c r="B431" s="3" t="s">
        <v>2293</v>
      </c>
      <c r="C431" s="3" t="s">
        <v>18</v>
      </c>
      <c r="D431" s="3" t="s">
        <v>16</v>
      </c>
      <c r="E431" s="3" t="s">
        <v>17</v>
      </c>
      <c r="F431" s="3" t="s">
        <v>141</v>
      </c>
      <c r="G431" s="3" t="s">
        <v>142</v>
      </c>
      <c r="H431" s="4">
        <v>43745.72320601852</v>
      </c>
      <c r="I431" s="4">
        <v>43746.53679398148</v>
      </c>
      <c r="J431" s="3">
        <v>600</v>
      </c>
      <c r="K431" s="3">
        <v>0</v>
      </c>
      <c r="L431" s="3">
        <v>0</v>
      </c>
      <c r="M431" s="3">
        <v>114</v>
      </c>
      <c r="N431" s="3">
        <v>0</v>
      </c>
      <c r="O431" s="3">
        <v>714</v>
      </c>
    </row>
    <row r="432" spans="1:15" ht="24.75" customHeight="1">
      <c r="A432" s="5" t="s">
        <v>2294</v>
      </c>
      <c r="B432" s="5" t="s">
        <v>2295</v>
      </c>
      <c r="C432" s="5" t="s">
        <v>18</v>
      </c>
      <c r="D432" s="5" t="s">
        <v>19</v>
      </c>
      <c r="E432" s="5" t="s">
        <v>17</v>
      </c>
      <c r="F432" s="5" t="s">
        <v>48</v>
      </c>
      <c r="G432" s="5" t="s">
        <v>49</v>
      </c>
      <c r="H432" s="6">
        <v>43746.50380787037</v>
      </c>
      <c r="I432" s="6">
        <v>43749.79864583333</v>
      </c>
      <c r="J432" s="5">
        <v>1501680</v>
      </c>
      <c r="K432" s="5">
        <v>75084</v>
      </c>
      <c r="L432" s="5">
        <v>0</v>
      </c>
      <c r="M432" s="5">
        <v>271053</v>
      </c>
      <c r="N432" s="5">
        <v>0</v>
      </c>
      <c r="O432" s="5">
        <v>1697649</v>
      </c>
    </row>
    <row r="433" spans="1:15" ht="24.75" customHeight="1">
      <c r="A433" s="3" t="s">
        <v>2296</v>
      </c>
      <c r="B433" s="3" t="s">
        <v>2297</v>
      </c>
      <c r="C433" s="3" t="s">
        <v>18</v>
      </c>
      <c r="D433" s="3" t="s">
        <v>19</v>
      </c>
      <c r="E433" s="3" t="s">
        <v>17</v>
      </c>
      <c r="F433" s="3" t="s">
        <v>2298</v>
      </c>
      <c r="G433" s="3" t="s">
        <v>2299</v>
      </c>
      <c r="H433" s="4">
        <v>43746.545</v>
      </c>
      <c r="I433" s="4">
        <v>43749.797951388886</v>
      </c>
      <c r="J433" s="3">
        <v>1916640</v>
      </c>
      <c r="K433" s="3">
        <v>95832</v>
      </c>
      <c r="L433" s="3">
        <v>0</v>
      </c>
      <c r="M433" s="3">
        <v>345954</v>
      </c>
      <c r="N433" s="3">
        <v>0</v>
      </c>
      <c r="O433" s="3">
        <v>2166762</v>
      </c>
    </row>
    <row r="434" spans="1:15" ht="24.75" customHeight="1">
      <c r="A434" s="5" t="s">
        <v>2300</v>
      </c>
      <c r="B434" s="5" t="s">
        <v>2301</v>
      </c>
      <c r="C434" s="5" t="s">
        <v>18</v>
      </c>
      <c r="D434" s="5" t="s">
        <v>16</v>
      </c>
      <c r="E434" s="5" t="s">
        <v>17</v>
      </c>
      <c r="F434" s="5" t="s">
        <v>151</v>
      </c>
      <c r="G434" s="5" t="s">
        <v>152</v>
      </c>
      <c r="H434" s="6">
        <v>43746.608298611114</v>
      </c>
      <c r="I434" s="6">
        <v>43746.75784722222</v>
      </c>
      <c r="J434" s="5">
        <v>264</v>
      </c>
      <c r="K434" s="5">
        <v>0</v>
      </c>
      <c r="L434" s="5">
        <v>0</v>
      </c>
      <c r="M434" s="5">
        <v>0</v>
      </c>
      <c r="N434" s="5">
        <v>0</v>
      </c>
      <c r="O434" s="5">
        <v>264</v>
      </c>
    </row>
    <row r="435" spans="1:15" ht="24.75" customHeight="1">
      <c r="A435" s="3" t="s">
        <v>2302</v>
      </c>
      <c r="B435" s="3" t="s">
        <v>2303</v>
      </c>
      <c r="C435" s="3" t="s">
        <v>18</v>
      </c>
      <c r="D435" s="3" t="s">
        <v>16</v>
      </c>
      <c r="E435" s="3" t="s">
        <v>17</v>
      </c>
      <c r="F435" s="3" t="s">
        <v>151</v>
      </c>
      <c r="G435" s="3" t="s">
        <v>152</v>
      </c>
      <c r="H435" s="4">
        <v>43746.612604166665</v>
      </c>
      <c r="I435" s="4">
        <v>43746.75828703704</v>
      </c>
      <c r="J435" s="3">
        <v>20</v>
      </c>
      <c r="K435" s="3">
        <v>0</v>
      </c>
      <c r="L435" s="3">
        <v>0</v>
      </c>
      <c r="M435" s="3">
        <v>3.8</v>
      </c>
      <c r="N435" s="3">
        <v>0</v>
      </c>
      <c r="O435" s="3">
        <v>23.8</v>
      </c>
    </row>
    <row r="436" spans="1:15" ht="24.75" customHeight="1">
      <c r="A436" s="5" t="s">
        <v>2304</v>
      </c>
      <c r="B436" s="5" t="s">
        <v>2305</v>
      </c>
      <c r="C436" s="5" t="s">
        <v>18</v>
      </c>
      <c r="D436" s="5" t="s">
        <v>19</v>
      </c>
      <c r="E436" s="5" t="s">
        <v>17</v>
      </c>
      <c r="F436" s="5" t="s">
        <v>2306</v>
      </c>
      <c r="G436" s="5" t="s">
        <v>2307</v>
      </c>
      <c r="H436" s="6">
        <v>43746.682905092595</v>
      </c>
      <c r="I436" s="6">
        <v>43748.44878472222</v>
      </c>
      <c r="J436" s="5">
        <v>3600000</v>
      </c>
      <c r="K436" s="5">
        <v>468000</v>
      </c>
      <c r="L436" s="5">
        <v>0</v>
      </c>
      <c r="M436" s="5">
        <v>0</v>
      </c>
      <c r="N436" s="5">
        <v>0</v>
      </c>
      <c r="O436" s="5">
        <v>3132000</v>
      </c>
    </row>
    <row r="437" spans="1:15" ht="24.75" customHeight="1">
      <c r="A437" s="3" t="s">
        <v>2308</v>
      </c>
      <c r="B437" s="3" t="s">
        <v>2309</v>
      </c>
      <c r="C437" s="3" t="s">
        <v>18</v>
      </c>
      <c r="D437" s="3" t="s">
        <v>19</v>
      </c>
      <c r="E437" s="3" t="s">
        <v>17</v>
      </c>
      <c r="F437" s="3" t="s">
        <v>2306</v>
      </c>
      <c r="G437" s="3" t="s">
        <v>2307</v>
      </c>
      <c r="H437" s="4">
        <v>43746.69668981482</v>
      </c>
      <c r="I437" s="4">
        <v>43748.44826388889</v>
      </c>
      <c r="J437" s="3">
        <v>236000</v>
      </c>
      <c r="K437" s="3">
        <v>23600</v>
      </c>
      <c r="L437" s="3">
        <v>0</v>
      </c>
      <c r="M437" s="3">
        <v>0</v>
      </c>
      <c r="N437" s="3">
        <v>0</v>
      </c>
      <c r="O437" s="3">
        <v>212400</v>
      </c>
    </row>
    <row r="438" spans="1:15" ht="24.75" customHeight="1">
      <c r="A438" s="5" t="s">
        <v>2310</v>
      </c>
      <c r="B438" s="5" t="s">
        <v>2311</v>
      </c>
      <c r="C438" s="5" t="s">
        <v>15</v>
      </c>
      <c r="D438" s="5" t="s">
        <v>22</v>
      </c>
      <c r="E438" s="5" t="s">
        <v>17</v>
      </c>
      <c r="F438" s="5" t="s">
        <v>2312</v>
      </c>
      <c r="G438" s="5" t="s">
        <v>2313</v>
      </c>
      <c r="H438" s="6">
        <v>43748.41068287037</v>
      </c>
      <c r="I438" s="6">
        <v>43775.44894675926</v>
      </c>
      <c r="J438" s="5">
        <v>150</v>
      </c>
      <c r="K438" s="5">
        <v>0</v>
      </c>
      <c r="L438" s="5">
        <v>0</v>
      </c>
      <c r="M438" s="5">
        <v>0</v>
      </c>
      <c r="N438" s="5">
        <v>0</v>
      </c>
      <c r="O438" s="5">
        <v>150</v>
      </c>
    </row>
    <row r="439" spans="1:15" ht="24.75" customHeight="1">
      <c r="A439" s="3" t="s">
        <v>2314</v>
      </c>
      <c r="B439" s="3" t="s">
        <v>2315</v>
      </c>
      <c r="C439" s="3" t="s">
        <v>18</v>
      </c>
      <c r="D439" s="3" t="s">
        <v>25</v>
      </c>
      <c r="E439" s="3" t="s">
        <v>17</v>
      </c>
      <c r="F439" s="3" t="s">
        <v>255</v>
      </c>
      <c r="G439" s="3" t="s">
        <v>256</v>
      </c>
      <c r="H439" s="4">
        <v>43748.541238425925</v>
      </c>
      <c r="I439" s="3"/>
      <c r="J439" s="3">
        <v>3855000</v>
      </c>
      <c r="K439" s="3">
        <v>57825</v>
      </c>
      <c r="L439" s="3">
        <v>0</v>
      </c>
      <c r="M439" s="3">
        <v>721463</v>
      </c>
      <c r="N439" s="3">
        <v>0</v>
      </c>
      <c r="O439" s="3">
        <v>4518638</v>
      </c>
    </row>
    <row r="440" spans="1:15" ht="24.75" customHeight="1">
      <c r="A440" s="5" t="s">
        <v>2316</v>
      </c>
      <c r="B440" s="5" t="s">
        <v>2317</v>
      </c>
      <c r="C440" s="5" t="s">
        <v>18</v>
      </c>
      <c r="D440" s="5" t="s">
        <v>19</v>
      </c>
      <c r="E440" s="5" t="s">
        <v>17</v>
      </c>
      <c r="F440" s="5" t="s">
        <v>2318</v>
      </c>
      <c r="G440" s="5" t="s">
        <v>2319</v>
      </c>
      <c r="H440" s="6">
        <v>43748.65597222222</v>
      </c>
      <c r="I440" s="6">
        <v>43749.79622685185</v>
      </c>
      <c r="J440" s="5">
        <v>39.2</v>
      </c>
      <c r="K440" s="5">
        <v>0</v>
      </c>
      <c r="L440" s="5">
        <v>0</v>
      </c>
      <c r="M440" s="5">
        <v>0</v>
      </c>
      <c r="N440" s="5">
        <v>0</v>
      </c>
      <c r="O440" s="5">
        <v>39.2</v>
      </c>
    </row>
    <row r="441" spans="1:15" ht="24.75" customHeight="1">
      <c r="A441" s="3" t="s">
        <v>2320</v>
      </c>
      <c r="B441" s="3" t="s">
        <v>2321</v>
      </c>
      <c r="C441" s="3" t="s">
        <v>18</v>
      </c>
      <c r="D441" s="3" t="s">
        <v>19</v>
      </c>
      <c r="E441" s="3" t="s">
        <v>17</v>
      </c>
      <c r="F441" s="3" t="s">
        <v>255</v>
      </c>
      <c r="G441" s="3" t="s">
        <v>256</v>
      </c>
      <c r="H441" s="4">
        <v>43749.429930555554</v>
      </c>
      <c r="I441" s="4">
        <v>43749.79696759259</v>
      </c>
      <c r="J441" s="3">
        <v>5690000</v>
      </c>
      <c r="K441" s="3">
        <v>85350</v>
      </c>
      <c r="L441" s="3">
        <v>0</v>
      </c>
      <c r="M441" s="3">
        <v>1064884</v>
      </c>
      <c r="N441" s="3">
        <v>0</v>
      </c>
      <c r="O441" s="3">
        <v>6669534</v>
      </c>
    </row>
    <row r="442" spans="1:15" ht="24.75" customHeight="1">
      <c r="A442" s="5" t="s">
        <v>2322</v>
      </c>
      <c r="B442" s="5" t="s">
        <v>2323</v>
      </c>
      <c r="C442" s="5" t="s">
        <v>15</v>
      </c>
      <c r="D442" s="5" t="s">
        <v>16</v>
      </c>
      <c r="E442" s="5" t="s">
        <v>17</v>
      </c>
      <c r="F442" s="5" t="s">
        <v>2324</v>
      </c>
      <c r="G442" s="5" t="s">
        <v>2325</v>
      </c>
      <c r="H442" s="6">
        <v>43749.791666666664</v>
      </c>
      <c r="I442" s="6">
        <v>43850.50665509259</v>
      </c>
      <c r="J442" s="5">
        <v>1952</v>
      </c>
      <c r="K442" s="5">
        <v>0</v>
      </c>
      <c r="L442" s="5">
        <v>0</v>
      </c>
      <c r="M442" s="5">
        <v>370.88</v>
      </c>
      <c r="N442" s="5">
        <v>0</v>
      </c>
      <c r="O442" s="5">
        <v>2322.88</v>
      </c>
    </row>
    <row r="443" spans="1:15" ht="24.75" customHeight="1">
      <c r="A443" s="3" t="s">
        <v>2326</v>
      </c>
      <c r="B443" s="3" t="s">
        <v>2327</v>
      </c>
      <c r="C443" s="3" t="s">
        <v>18</v>
      </c>
      <c r="D443" s="3" t="s">
        <v>25</v>
      </c>
      <c r="E443" s="3" t="s">
        <v>17</v>
      </c>
      <c r="F443" s="3" t="s">
        <v>77</v>
      </c>
      <c r="G443" s="3" t="s">
        <v>78</v>
      </c>
      <c r="H443" s="4">
        <v>43752.412777777776</v>
      </c>
      <c r="I443" s="3"/>
      <c r="J443" s="3">
        <v>212736</v>
      </c>
      <c r="K443" s="3">
        <v>0</v>
      </c>
      <c r="L443" s="3">
        <v>0</v>
      </c>
      <c r="M443" s="3">
        <v>40420</v>
      </c>
      <c r="N443" s="3">
        <v>0</v>
      </c>
      <c r="O443" s="3">
        <v>253156</v>
      </c>
    </row>
    <row r="444" spans="1:15" ht="24.75" customHeight="1">
      <c r="A444" s="5" t="s">
        <v>2328</v>
      </c>
      <c r="B444" s="5" t="s">
        <v>2329</v>
      </c>
      <c r="C444" s="5" t="s">
        <v>18</v>
      </c>
      <c r="D444" s="5" t="s">
        <v>25</v>
      </c>
      <c r="E444" s="5" t="s">
        <v>17</v>
      </c>
      <c r="F444" s="5" t="s">
        <v>2330</v>
      </c>
      <c r="G444" s="5" t="s">
        <v>2331</v>
      </c>
      <c r="H444" s="6">
        <v>43752.5030787037</v>
      </c>
      <c r="I444" s="5"/>
      <c r="J444" s="5">
        <v>435</v>
      </c>
      <c r="K444" s="5">
        <v>0</v>
      </c>
      <c r="L444" s="5">
        <v>0</v>
      </c>
      <c r="M444" s="5">
        <v>0</v>
      </c>
      <c r="N444" s="5">
        <v>0</v>
      </c>
      <c r="O444" s="5">
        <v>435</v>
      </c>
    </row>
    <row r="445" spans="1:15" ht="24.75" customHeight="1">
      <c r="A445" s="3" t="s">
        <v>2332</v>
      </c>
      <c r="B445" s="3" t="s">
        <v>2333</v>
      </c>
      <c r="C445" s="3" t="s">
        <v>18</v>
      </c>
      <c r="D445" s="3" t="s">
        <v>25</v>
      </c>
      <c r="E445" s="3" t="s">
        <v>17</v>
      </c>
      <c r="F445" s="3" t="s">
        <v>2330</v>
      </c>
      <c r="G445" s="3" t="s">
        <v>2331</v>
      </c>
      <c r="H445" s="4">
        <v>43752.5053587963</v>
      </c>
      <c r="I445" s="3"/>
      <c r="J445" s="3">
        <v>25</v>
      </c>
      <c r="K445" s="3">
        <v>0</v>
      </c>
      <c r="L445" s="3">
        <v>0</v>
      </c>
      <c r="M445" s="3">
        <v>4.75</v>
      </c>
      <c r="N445" s="3">
        <v>0</v>
      </c>
      <c r="O445" s="3">
        <v>29.75</v>
      </c>
    </row>
    <row r="446" spans="1:15" ht="24.75" customHeight="1">
      <c r="A446" s="5" t="s">
        <v>2334</v>
      </c>
      <c r="B446" s="5" t="s">
        <v>2335</v>
      </c>
      <c r="C446" s="5" t="s">
        <v>18</v>
      </c>
      <c r="D446" s="5" t="s">
        <v>19</v>
      </c>
      <c r="E446" s="5" t="s">
        <v>17</v>
      </c>
      <c r="F446" s="5" t="s">
        <v>165</v>
      </c>
      <c r="G446" s="5" t="s">
        <v>166</v>
      </c>
      <c r="H446" s="6">
        <v>43752.51528935185</v>
      </c>
      <c r="I446" s="6">
        <v>43752.55603009259</v>
      </c>
      <c r="J446" s="5">
        <v>18</v>
      </c>
      <c r="K446" s="5">
        <v>0</v>
      </c>
      <c r="L446" s="5">
        <v>0</v>
      </c>
      <c r="M446" s="5">
        <v>3.42</v>
      </c>
      <c r="N446" s="5">
        <v>0</v>
      </c>
      <c r="O446" s="5">
        <v>21.42</v>
      </c>
    </row>
    <row r="447" spans="1:15" ht="24.75" customHeight="1">
      <c r="A447" s="3" t="s">
        <v>2336</v>
      </c>
      <c r="B447" s="3" t="s">
        <v>2337</v>
      </c>
      <c r="C447" s="3" t="s">
        <v>18</v>
      </c>
      <c r="D447" s="3" t="s">
        <v>19</v>
      </c>
      <c r="E447" s="3" t="s">
        <v>17</v>
      </c>
      <c r="F447" s="3" t="s">
        <v>165</v>
      </c>
      <c r="G447" s="3" t="s">
        <v>166</v>
      </c>
      <c r="H447" s="4">
        <v>43752.51648148148</v>
      </c>
      <c r="I447" s="4">
        <v>43752.555497685185</v>
      </c>
      <c r="J447" s="3">
        <v>436</v>
      </c>
      <c r="K447" s="3">
        <v>0</v>
      </c>
      <c r="L447" s="3">
        <v>0</v>
      </c>
      <c r="M447" s="3">
        <v>0</v>
      </c>
      <c r="N447" s="3">
        <v>0</v>
      </c>
      <c r="O447" s="3">
        <v>436</v>
      </c>
    </row>
    <row r="448" spans="1:15" ht="24.75" customHeight="1">
      <c r="A448" s="5" t="s">
        <v>2338</v>
      </c>
      <c r="B448" s="5" t="s">
        <v>2339</v>
      </c>
      <c r="C448" s="5" t="s">
        <v>18</v>
      </c>
      <c r="D448" s="5" t="s">
        <v>34</v>
      </c>
      <c r="E448" s="5" t="s">
        <v>17</v>
      </c>
      <c r="F448" s="5" t="s">
        <v>103</v>
      </c>
      <c r="G448" s="5" t="s">
        <v>104</v>
      </c>
      <c r="H448" s="6">
        <v>43752.78821759259</v>
      </c>
      <c r="I448" s="6">
        <v>43752.789675925924</v>
      </c>
      <c r="J448" s="5">
        <v>250000</v>
      </c>
      <c r="K448" s="5">
        <v>2500</v>
      </c>
      <c r="L448" s="5">
        <v>0</v>
      </c>
      <c r="M448" s="5">
        <v>47025</v>
      </c>
      <c r="N448" s="5">
        <v>0</v>
      </c>
      <c r="O448" s="5">
        <v>294525</v>
      </c>
    </row>
    <row r="449" spans="1:15" ht="24.75" customHeight="1">
      <c r="A449" s="3" t="s">
        <v>2340</v>
      </c>
      <c r="B449" s="3" t="s">
        <v>2341</v>
      </c>
      <c r="C449" s="3" t="s">
        <v>18</v>
      </c>
      <c r="D449" s="3" t="s">
        <v>16</v>
      </c>
      <c r="E449" s="3" t="s">
        <v>17</v>
      </c>
      <c r="F449" s="3" t="s">
        <v>71</v>
      </c>
      <c r="G449" s="3" t="s">
        <v>72</v>
      </c>
      <c r="H449" s="4">
        <v>43754.41248842593</v>
      </c>
      <c r="I449" s="4">
        <v>43760.385405092595</v>
      </c>
      <c r="J449" s="3">
        <v>117240</v>
      </c>
      <c r="K449" s="3">
        <v>586</v>
      </c>
      <c r="L449" s="3">
        <v>0</v>
      </c>
      <c r="M449" s="3">
        <v>22164</v>
      </c>
      <c r="N449" s="3">
        <v>0</v>
      </c>
      <c r="O449" s="3">
        <v>138818</v>
      </c>
    </row>
    <row r="450" spans="1:15" ht="24.75" customHeight="1">
      <c r="A450" s="5" t="s">
        <v>2342</v>
      </c>
      <c r="B450" s="5" t="s">
        <v>2343</v>
      </c>
      <c r="C450" s="5" t="s">
        <v>18</v>
      </c>
      <c r="D450" s="5" t="s">
        <v>25</v>
      </c>
      <c r="E450" s="5" t="s">
        <v>17</v>
      </c>
      <c r="F450" s="5" t="s">
        <v>121</v>
      </c>
      <c r="G450" s="5" t="s">
        <v>122</v>
      </c>
      <c r="H450" s="6">
        <v>43754.44225694444</v>
      </c>
      <c r="I450" s="5"/>
      <c r="J450" s="5">
        <v>1235070</v>
      </c>
      <c r="K450" s="5">
        <v>271715</v>
      </c>
      <c r="L450" s="5">
        <v>0</v>
      </c>
      <c r="M450" s="5">
        <v>183037</v>
      </c>
      <c r="N450" s="5">
        <v>0</v>
      </c>
      <c r="O450" s="5">
        <v>1146392</v>
      </c>
    </row>
    <row r="451" spans="1:15" ht="24.75" customHeight="1">
      <c r="A451" s="3" t="s">
        <v>2344</v>
      </c>
      <c r="B451" s="3" t="s">
        <v>2343</v>
      </c>
      <c r="C451" s="3" t="s">
        <v>18</v>
      </c>
      <c r="D451" s="3" t="s">
        <v>16</v>
      </c>
      <c r="E451" s="3" t="s">
        <v>17</v>
      </c>
      <c r="F451" s="3" t="s">
        <v>121</v>
      </c>
      <c r="G451" s="3" t="s">
        <v>122</v>
      </c>
      <c r="H451" s="4">
        <v>43754.450266203705</v>
      </c>
      <c r="I451" s="4">
        <v>43755.458958333336</v>
      </c>
      <c r="J451" s="3">
        <v>1299470</v>
      </c>
      <c r="K451" s="3">
        <v>285883</v>
      </c>
      <c r="L451" s="3">
        <v>0</v>
      </c>
      <c r="M451" s="3">
        <v>192582</v>
      </c>
      <c r="N451" s="3">
        <v>0</v>
      </c>
      <c r="O451" s="3">
        <v>1206169</v>
      </c>
    </row>
    <row r="452" spans="1:15" ht="24.75" customHeight="1">
      <c r="A452" s="5" t="s">
        <v>2345</v>
      </c>
      <c r="B452" s="5" t="s">
        <v>2346</v>
      </c>
      <c r="C452" s="5" t="s">
        <v>18</v>
      </c>
      <c r="D452" s="5" t="s">
        <v>16</v>
      </c>
      <c r="E452" s="5" t="s">
        <v>17</v>
      </c>
      <c r="F452" s="5" t="s">
        <v>40</v>
      </c>
      <c r="G452" s="5" t="s">
        <v>41</v>
      </c>
      <c r="H452" s="6">
        <v>43754.487222222226</v>
      </c>
      <c r="I452" s="6">
        <v>43754.52688657407</v>
      </c>
      <c r="J452" s="5">
        <v>15000</v>
      </c>
      <c r="K452" s="5">
        <v>0</v>
      </c>
      <c r="L452" s="5">
        <v>0</v>
      </c>
      <c r="M452" s="5">
        <v>0</v>
      </c>
      <c r="N452" s="5">
        <v>0</v>
      </c>
      <c r="O452" s="5">
        <v>15000</v>
      </c>
    </row>
    <row r="453" spans="1:15" ht="24.75" customHeight="1">
      <c r="A453" s="3" t="s">
        <v>2347</v>
      </c>
      <c r="B453" s="3" t="s">
        <v>2348</v>
      </c>
      <c r="C453" s="3" t="s">
        <v>18</v>
      </c>
      <c r="D453" s="3" t="s">
        <v>19</v>
      </c>
      <c r="E453" s="3" t="s">
        <v>17</v>
      </c>
      <c r="F453" s="3" t="s">
        <v>121</v>
      </c>
      <c r="G453" s="3" t="s">
        <v>122</v>
      </c>
      <c r="H453" s="4">
        <v>43755.38487268519</v>
      </c>
      <c r="I453" s="4">
        <v>43755.45891203704</v>
      </c>
      <c r="J453" s="3">
        <v>350572</v>
      </c>
      <c r="K453" s="3">
        <v>63103</v>
      </c>
      <c r="L453" s="3">
        <v>0</v>
      </c>
      <c r="M453" s="3">
        <v>54619</v>
      </c>
      <c r="N453" s="3">
        <v>0</v>
      </c>
      <c r="O453" s="3">
        <v>342088</v>
      </c>
    </row>
    <row r="454" spans="1:15" ht="24.75" customHeight="1">
      <c r="A454" s="5" t="s">
        <v>2349</v>
      </c>
      <c r="B454" s="5" t="s">
        <v>2350</v>
      </c>
      <c r="C454" s="5" t="s">
        <v>18</v>
      </c>
      <c r="D454" s="5" t="s">
        <v>25</v>
      </c>
      <c r="E454" s="5" t="s">
        <v>17</v>
      </c>
      <c r="F454" s="5" t="s">
        <v>205</v>
      </c>
      <c r="G454" s="5" t="s">
        <v>206</v>
      </c>
      <c r="H454" s="6">
        <v>43755.534097222226</v>
      </c>
      <c r="I454" s="5"/>
      <c r="J454" s="5">
        <v>1096</v>
      </c>
      <c r="K454" s="5">
        <v>0</v>
      </c>
      <c r="L454" s="5">
        <v>0</v>
      </c>
      <c r="M454" s="5">
        <v>0</v>
      </c>
      <c r="N454" s="5">
        <v>0</v>
      </c>
      <c r="O454" s="5">
        <v>1096</v>
      </c>
    </row>
    <row r="455" spans="1:15" ht="24.75" customHeight="1">
      <c r="A455" s="3" t="s">
        <v>2351</v>
      </c>
      <c r="B455" s="3" t="s">
        <v>1290</v>
      </c>
      <c r="C455" s="3" t="s">
        <v>18</v>
      </c>
      <c r="D455" s="3" t="s">
        <v>25</v>
      </c>
      <c r="E455" s="3" t="s">
        <v>17</v>
      </c>
      <c r="F455" s="3" t="s">
        <v>205</v>
      </c>
      <c r="G455" s="3" t="s">
        <v>206</v>
      </c>
      <c r="H455" s="4">
        <v>43755.54707175926</v>
      </c>
      <c r="I455" s="3"/>
      <c r="J455" s="3">
        <v>18</v>
      </c>
      <c r="K455" s="3">
        <v>0</v>
      </c>
      <c r="L455" s="3">
        <v>0</v>
      </c>
      <c r="M455" s="3">
        <v>3.42</v>
      </c>
      <c r="N455" s="3">
        <v>0</v>
      </c>
      <c r="O455" s="3">
        <v>21.42</v>
      </c>
    </row>
    <row r="456" spans="1:15" ht="24.75" customHeight="1">
      <c r="A456" s="5" t="s">
        <v>2352</v>
      </c>
      <c r="B456" s="5" t="s">
        <v>2353</v>
      </c>
      <c r="C456" s="5" t="s">
        <v>18</v>
      </c>
      <c r="D456" s="5" t="s">
        <v>19</v>
      </c>
      <c r="E456" s="5" t="s">
        <v>17</v>
      </c>
      <c r="F456" s="5" t="s">
        <v>205</v>
      </c>
      <c r="G456" s="5" t="s">
        <v>206</v>
      </c>
      <c r="H456" s="6">
        <v>43755.548738425925</v>
      </c>
      <c r="I456" s="6">
        <v>43755.71960648148</v>
      </c>
      <c r="J456" s="5">
        <v>2192</v>
      </c>
      <c r="K456" s="5">
        <v>0</v>
      </c>
      <c r="L456" s="5">
        <v>0</v>
      </c>
      <c r="M456" s="5">
        <v>0</v>
      </c>
      <c r="N456" s="5">
        <v>0</v>
      </c>
      <c r="O456" s="5">
        <v>2192</v>
      </c>
    </row>
    <row r="457" spans="1:15" ht="24.75" customHeight="1">
      <c r="A457" s="3" t="s">
        <v>2354</v>
      </c>
      <c r="B457" s="3" t="s">
        <v>2355</v>
      </c>
      <c r="C457" s="3" t="s">
        <v>18</v>
      </c>
      <c r="D457" s="3" t="s">
        <v>19</v>
      </c>
      <c r="E457" s="3" t="s">
        <v>17</v>
      </c>
      <c r="F457" s="3" t="s">
        <v>205</v>
      </c>
      <c r="G457" s="3" t="s">
        <v>206</v>
      </c>
      <c r="H457" s="4">
        <v>43755.5522337963</v>
      </c>
      <c r="I457" s="4">
        <v>43755.719560185185</v>
      </c>
      <c r="J457" s="3">
        <v>36</v>
      </c>
      <c r="K457" s="3">
        <v>0</v>
      </c>
      <c r="L457" s="3">
        <v>0</v>
      </c>
      <c r="M457" s="3">
        <v>6.84</v>
      </c>
      <c r="N457" s="3">
        <v>0</v>
      </c>
      <c r="O457" s="3">
        <v>42.84</v>
      </c>
    </row>
    <row r="458" spans="1:15" ht="24.75" customHeight="1">
      <c r="A458" s="5" t="s">
        <v>2356</v>
      </c>
      <c r="B458" s="5" t="s">
        <v>2357</v>
      </c>
      <c r="C458" s="5" t="s">
        <v>18</v>
      </c>
      <c r="D458" s="5" t="s">
        <v>34</v>
      </c>
      <c r="E458" s="5" t="s">
        <v>17</v>
      </c>
      <c r="F458" s="5" t="s">
        <v>199</v>
      </c>
      <c r="G458" s="5" t="s">
        <v>200</v>
      </c>
      <c r="H458" s="6">
        <v>43756.42134259259</v>
      </c>
      <c r="I458" s="6">
        <v>43760.396678240744</v>
      </c>
      <c r="J458" s="5">
        <v>5025.51</v>
      </c>
      <c r="K458" s="5">
        <v>0</v>
      </c>
      <c r="L458" s="5">
        <v>0</v>
      </c>
      <c r="M458" s="5">
        <v>954.85</v>
      </c>
      <c r="N458" s="5">
        <v>0</v>
      </c>
      <c r="O458" s="5">
        <v>5980.36</v>
      </c>
    </row>
    <row r="459" spans="1:15" ht="24.75" customHeight="1">
      <c r="A459" s="3" t="s">
        <v>2358</v>
      </c>
      <c r="B459" s="3" t="s">
        <v>2359</v>
      </c>
      <c r="C459" s="3" t="s">
        <v>18</v>
      </c>
      <c r="D459" s="3" t="s">
        <v>34</v>
      </c>
      <c r="E459" s="3" t="s">
        <v>17</v>
      </c>
      <c r="F459" s="3" t="s">
        <v>286</v>
      </c>
      <c r="G459" s="3" t="s">
        <v>287</v>
      </c>
      <c r="H459" s="4">
        <v>43756.46052083333</v>
      </c>
      <c r="I459" s="4">
        <v>43760.38203703704</v>
      </c>
      <c r="J459" s="3">
        <v>282700</v>
      </c>
      <c r="K459" s="3">
        <v>14135</v>
      </c>
      <c r="L459" s="3">
        <v>0</v>
      </c>
      <c r="M459" s="3">
        <v>51027</v>
      </c>
      <c r="N459" s="3">
        <v>0</v>
      </c>
      <c r="O459" s="3">
        <v>319592</v>
      </c>
    </row>
    <row r="460" spans="1:15" ht="24.75" customHeight="1">
      <c r="A460" s="5" t="s">
        <v>2360</v>
      </c>
      <c r="B460" s="5" t="s">
        <v>2190</v>
      </c>
      <c r="C460" s="5" t="s">
        <v>18</v>
      </c>
      <c r="D460" s="5" t="s">
        <v>25</v>
      </c>
      <c r="E460" s="5" t="s">
        <v>17</v>
      </c>
      <c r="F460" s="5" t="s">
        <v>105</v>
      </c>
      <c r="G460" s="5" t="s">
        <v>106</v>
      </c>
      <c r="H460" s="6">
        <v>43756.505636574075</v>
      </c>
      <c r="I460" s="5"/>
      <c r="J460" s="5">
        <v>47.25</v>
      </c>
      <c r="K460" s="5">
        <v>0</v>
      </c>
      <c r="L460" s="5">
        <v>0</v>
      </c>
      <c r="M460" s="5">
        <v>8.98</v>
      </c>
      <c r="N460" s="5">
        <v>0</v>
      </c>
      <c r="O460" s="5">
        <v>56.23</v>
      </c>
    </row>
    <row r="461" spans="1:15" ht="24.75" customHeight="1">
      <c r="A461" s="3" t="s">
        <v>2361</v>
      </c>
      <c r="B461" s="3" t="s">
        <v>2362</v>
      </c>
      <c r="C461" s="3" t="s">
        <v>18</v>
      </c>
      <c r="D461" s="3" t="s">
        <v>16</v>
      </c>
      <c r="E461" s="3" t="s">
        <v>17</v>
      </c>
      <c r="F461" s="3" t="s">
        <v>105</v>
      </c>
      <c r="G461" s="3" t="s">
        <v>106</v>
      </c>
      <c r="H461" s="4">
        <v>43756.50803240741</v>
      </c>
      <c r="I461" s="4">
        <v>43760.38380787037</v>
      </c>
      <c r="J461" s="3">
        <v>145</v>
      </c>
      <c r="K461" s="3">
        <v>0</v>
      </c>
      <c r="L461" s="3">
        <v>0</v>
      </c>
      <c r="M461" s="3">
        <v>27.55</v>
      </c>
      <c r="N461" s="3">
        <v>0</v>
      </c>
      <c r="O461" s="3">
        <v>172.55</v>
      </c>
    </row>
    <row r="462" spans="1:15" ht="24.75" customHeight="1">
      <c r="A462" s="5" t="s">
        <v>2363</v>
      </c>
      <c r="B462" s="5" t="s">
        <v>2364</v>
      </c>
      <c r="C462" s="5" t="s">
        <v>18</v>
      </c>
      <c r="D462" s="5" t="s">
        <v>19</v>
      </c>
      <c r="E462" s="5" t="s">
        <v>17</v>
      </c>
      <c r="F462" s="5" t="s">
        <v>103</v>
      </c>
      <c r="G462" s="5" t="s">
        <v>104</v>
      </c>
      <c r="H462" s="6">
        <v>43763.55175925926</v>
      </c>
      <c r="I462" s="6">
        <v>43763.566666666666</v>
      </c>
      <c r="J462" s="5">
        <v>247500</v>
      </c>
      <c r="K462" s="5">
        <v>2475</v>
      </c>
      <c r="L462" s="5">
        <v>0</v>
      </c>
      <c r="M462" s="5">
        <v>46555</v>
      </c>
      <c r="N462" s="5">
        <v>0</v>
      </c>
      <c r="O462" s="5">
        <v>291580</v>
      </c>
    </row>
    <row r="463" spans="1:15" ht="24.75" customHeight="1">
      <c r="A463" s="3" t="s">
        <v>2365</v>
      </c>
      <c r="B463" s="3" t="s">
        <v>37</v>
      </c>
      <c r="C463" s="3" t="s">
        <v>18</v>
      </c>
      <c r="D463" s="3" t="s">
        <v>16</v>
      </c>
      <c r="E463" s="3" t="s">
        <v>17</v>
      </c>
      <c r="F463" s="3" t="s">
        <v>38</v>
      </c>
      <c r="G463" s="3" t="s">
        <v>39</v>
      </c>
      <c r="H463" s="4">
        <v>43763.61337962963</v>
      </c>
      <c r="I463" s="4">
        <v>43763.488275462965</v>
      </c>
      <c r="J463" s="3">
        <v>166171</v>
      </c>
      <c r="K463" s="3">
        <v>0</v>
      </c>
      <c r="L463" s="3">
        <v>0</v>
      </c>
      <c r="M463" s="3">
        <v>0</v>
      </c>
      <c r="N463" s="3">
        <v>0</v>
      </c>
      <c r="O463" s="3">
        <v>166171</v>
      </c>
    </row>
    <row r="464" spans="1:15" ht="24.75" customHeight="1">
      <c r="A464" s="5" t="s">
        <v>2366</v>
      </c>
      <c r="B464" s="5" t="s">
        <v>37</v>
      </c>
      <c r="C464" s="5" t="s">
        <v>18</v>
      </c>
      <c r="D464" s="5" t="s">
        <v>16</v>
      </c>
      <c r="E464" s="5" t="s">
        <v>17</v>
      </c>
      <c r="F464" s="5" t="s">
        <v>38</v>
      </c>
      <c r="G464" s="5" t="s">
        <v>39</v>
      </c>
      <c r="H464" s="6">
        <v>43763.61755787037</v>
      </c>
      <c r="I464" s="6">
        <v>43763.4924537037</v>
      </c>
      <c r="J464" s="5">
        <v>166171</v>
      </c>
      <c r="K464" s="5">
        <v>0</v>
      </c>
      <c r="L464" s="5">
        <v>0</v>
      </c>
      <c r="M464" s="5">
        <v>0</v>
      </c>
      <c r="N464" s="5">
        <v>0</v>
      </c>
      <c r="O464" s="5">
        <v>166171</v>
      </c>
    </row>
    <row r="465" spans="1:15" ht="24.75" customHeight="1">
      <c r="A465" s="3" t="s">
        <v>2367</v>
      </c>
      <c r="B465" s="3" t="s">
        <v>2357</v>
      </c>
      <c r="C465" s="3" t="s">
        <v>18</v>
      </c>
      <c r="D465" s="3" t="s">
        <v>19</v>
      </c>
      <c r="E465" s="3" t="s">
        <v>17</v>
      </c>
      <c r="F465" s="3" t="s">
        <v>1357</v>
      </c>
      <c r="G465" s="3" t="s">
        <v>1358</v>
      </c>
      <c r="H465" s="4">
        <v>43766.37960648148</v>
      </c>
      <c r="I465" s="4">
        <v>43766.382743055554</v>
      </c>
      <c r="J465" s="3">
        <v>5025.51</v>
      </c>
      <c r="K465" s="3">
        <v>100.51</v>
      </c>
      <c r="L465" s="3">
        <v>0</v>
      </c>
      <c r="M465" s="3">
        <v>935.75</v>
      </c>
      <c r="N465" s="3">
        <v>0</v>
      </c>
      <c r="O465" s="3">
        <v>5860.75</v>
      </c>
    </row>
    <row r="466" spans="1:15" ht="24.75" customHeight="1">
      <c r="A466" s="5" t="s">
        <v>2368</v>
      </c>
      <c r="B466" s="5" t="s">
        <v>2369</v>
      </c>
      <c r="C466" s="5" t="s">
        <v>18</v>
      </c>
      <c r="D466" s="5" t="s">
        <v>19</v>
      </c>
      <c r="E466" s="5" t="s">
        <v>17</v>
      </c>
      <c r="F466" s="5" t="s">
        <v>119</v>
      </c>
      <c r="G466" s="5" t="s">
        <v>120</v>
      </c>
      <c r="H466" s="6">
        <v>43766.48596064815</v>
      </c>
      <c r="I466" s="6">
        <v>43768.615960648145</v>
      </c>
      <c r="J466" s="5">
        <v>27000</v>
      </c>
      <c r="K466" s="5">
        <v>1080</v>
      </c>
      <c r="L466" s="5">
        <v>0</v>
      </c>
      <c r="M466" s="5">
        <v>4924.8</v>
      </c>
      <c r="N466" s="5">
        <v>0</v>
      </c>
      <c r="O466" s="5">
        <v>30844.8</v>
      </c>
    </row>
    <row r="467" spans="1:15" ht="24.75" customHeight="1">
      <c r="A467" s="3" t="s">
        <v>2370</v>
      </c>
      <c r="B467" s="3" t="s">
        <v>2371</v>
      </c>
      <c r="C467" s="3" t="s">
        <v>18</v>
      </c>
      <c r="D467" s="3" t="s">
        <v>16</v>
      </c>
      <c r="E467" s="3" t="s">
        <v>17</v>
      </c>
      <c r="F467" s="3" t="s">
        <v>32</v>
      </c>
      <c r="G467" s="3" t="s">
        <v>33</v>
      </c>
      <c r="H467" s="4">
        <v>43766.666967592595</v>
      </c>
      <c r="I467" s="4">
        <v>43766.66923611111</v>
      </c>
      <c r="J467" s="3">
        <v>107279</v>
      </c>
      <c r="K467" s="3">
        <v>0</v>
      </c>
      <c r="L467" s="3">
        <v>0</v>
      </c>
      <c r="M467" s="3">
        <v>0</v>
      </c>
      <c r="N467" s="3">
        <v>0</v>
      </c>
      <c r="O467" s="3">
        <v>107279</v>
      </c>
    </row>
    <row r="468" spans="1:15" ht="24.75" customHeight="1">
      <c r="A468" s="5" t="s">
        <v>2372</v>
      </c>
      <c r="B468" s="5" t="s">
        <v>2373</v>
      </c>
      <c r="C468" s="5" t="s">
        <v>18</v>
      </c>
      <c r="D468" s="5" t="s">
        <v>19</v>
      </c>
      <c r="E468" s="5" t="s">
        <v>17</v>
      </c>
      <c r="F468" s="5" t="s">
        <v>229</v>
      </c>
      <c r="G468" s="5" t="s">
        <v>230</v>
      </c>
      <c r="H468" s="6">
        <v>43767.43454861111</v>
      </c>
      <c r="I468" s="6">
        <v>43768.423634259256</v>
      </c>
      <c r="J468" s="5">
        <v>15120</v>
      </c>
      <c r="K468" s="5">
        <v>756</v>
      </c>
      <c r="L468" s="5">
        <v>0</v>
      </c>
      <c r="M468" s="5">
        <v>2729</v>
      </c>
      <c r="N468" s="5">
        <v>0</v>
      </c>
      <c r="O468" s="5">
        <v>17093</v>
      </c>
    </row>
    <row r="469" spans="1:15" ht="24.75" customHeight="1">
      <c r="A469" s="3" t="s">
        <v>2374</v>
      </c>
      <c r="B469" s="3" t="s">
        <v>2375</v>
      </c>
      <c r="C469" s="3" t="s">
        <v>18</v>
      </c>
      <c r="D469" s="3" t="s">
        <v>34</v>
      </c>
      <c r="E469" s="3" t="s">
        <v>17</v>
      </c>
      <c r="F469" s="3" t="s">
        <v>286</v>
      </c>
      <c r="G469" s="3" t="s">
        <v>287</v>
      </c>
      <c r="H469" s="4">
        <v>43767.44261574074</v>
      </c>
      <c r="I469" s="4">
        <v>43768.61497685185</v>
      </c>
      <c r="J469" s="3">
        <v>508860</v>
      </c>
      <c r="K469" s="3">
        <v>25443</v>
      </c>
      <c r="L469" s="3">
        <v>0</v>
      </c>
      <c r="M469" s="3">
        <v>91849</v>
      </c>
      <c r="N469" s="3">
        <v>0</v>
      </c>
      <c r="O469" s="3">
        <v>575266</v>
      </c>
    </row>
    <row r="470" spans="1:15" ht="24.75" customHeight="1">
      <c r="A470" s="5" t="s">
        <v>2376</v>
      </c>
      <c r="B470" s="5" t="s">
        <v>2377</v>
      </c>
      <c r="C470" s="5" t="s">
        <v>18</v>
      </c>
      <c r="D470" s="5" t="s">
        <v>19</v>
      </c>
      <c r="E470" s="5" t="s">
        <v>17</v>
      </c>
      <c r="F470" s="5" t="s">
        <v>2378</v>
      </c>
      <c r="G470" s="5" t="s">
        <v>2379</v>
      </c>
      <c r="H470" s="6">
        <v>43767.46090277778</v>
      </c>
      <c r="I470" s="6">
        <v>43768.423530092594</v>
      </c>
      <c r="J470" s="5">
        <v>303030</v>
      </c>
      <c r="K470" s="5">
        <v>3030</v>
      </c>
      <c r="L470" s="5">
        <v>0</v>
      </c>
      <c r="M470" s="5">
        <v>0</v>
      </c>
      <c r="N470" s="5">
        <v>0</v>
      </c>
      <c r="O470" s="5">
        <v>300000</v>
      </c>
    </row>
    <row r="471" spans="1:15" ht="24.75" customHeight="1">
      <c r="A471" s="3" t="s">
        <v>2380</v>
      </c>
      <c r="B471" s="3" t="s">
        <v>2381</v>
      </c>
      <c r="C471" s="3" t="s">
        <v>18</v>
      </c>
      <c r="D471" s="3" t="s">
        <v>25</v>
      </c>
      <c r="E471" s="3" t="s">
        <v>17</v>
      </c>
      <c r="F471" s="3" t="s">
        <v>151</v>
      </c>
      <c r="G471" s="3" t="s">
        <v>152</v>
      </c>
      <c r="H471" s="4">
        <v>43768.563564814816</v>
      </c>
      <c r="I471" s="3"/>
      <c r="J471" s="3">
        <v>599.8</v>
      </c>
      <c r="K471" s="3">
        <v>0</v>
      </c>
      <c r="L471" s="3">
        <v>0</v>
      </c>
      <c r="M471" s="3">
        <v>0</v>
      </c>
      <c r="N471" s="3">
        <v>0</v>
      </c>
      <c r="O471" s="3">
        <v>599.8</v>
      </c>
    </row>
    <row r="472" spans="1:15" ht="24.75" customHeight="1">
      <c r="A472" s="5" t="s">
        <v>2382</v>
      </c>
      <c r="B472" s="5" t="s">
        <v>2381</v>
      </c>
      <c r="C472" s="5" t="s">
        <v>18</v>
      </c>
      <c r="D472" s="5" t="s">
        <v>19</v>
      </c>
      <c r="E472" s="5" t="s">
        <v>17</v>
      </c>
      <c r="F472" s="5" t="s">
        <v>151</v>
      </c>
      <c r="G472" s="5" t="s">
        <v>152</v>
      </c>
      <c r="H472" s="6">
        <v>43768.582824074074</v>
      </c>
      <c r="I472" s="6">
        <v>43768.584328703706</v>
      </c>
      <c r="J472" s="5">
        <v>1199.6</v>
      </c>
      <c r="K472" s="5">
        <v>0</v>
      </c>
      <c r="L472" s="5">
        <v>0</v>
      </c>
      <c r="M472" s="5">
        <v>0</v>
      </c>
      <c r="N472" s="5">
        <v>0</v>
      </c>
      <c r="O472" s="5">
        <v>1199.6</v>
      </c>
    </row>
    <row r="473" spans="1:15" ht="24.75" customHeight="1">
      <c r="A473" s="3" t="s">
        <v>2383</v>
      </c>
      <c r="B473" s="3" t="s">
        <v>2384</v>
      </c>
      <c r="C473" s="3" t="s">
        <v>18</v>
      </c>
      <c r="D473" s="3" t="s">
        <v>16</v>
      </c>
      <c r="E473" s="3" t="s">
        <v>17</v>
      </c>
      <c r="F473" s="3" t="s">
        <v>40</v>
      </c>
      <c r="G473" s="3" t="s">
        <v>41</v>
      </c>
      <c r="H473" s="4">
        <v>43773.44483796296</v>
      </c>
      <c r="I473" s="4">
        <v>43773.566608796296</v>
      </c>
      <c r="J473" s="3">
        <v>55000</v>
      </c>
      <c r="K473" s="3">
        <v>0</v>
      </c>
      <c r="L473" s="3">
        <v>0</v>
      </c>
      <c r="M473" s="3">
        <v>0</v>
      </c>
      <c r="N473" s="3">
        <v>0</v>
      </c>
      <c r="O473" s="3">
        <v>55000</v>
      </c>
    </row>
    <row r="474" spans="1:15" ht="24.75" customHeight="1">
      <c r="A474" s="5" t="s">
        <v>2385</v>
      </c>
      <c r="B474" s="5" t="s">
        <v>37</v>
      </c>
      <c r="C474" s="5" t="s">
        <v>18</v>
      </c>
      <c r="D474" s="5" t="s">
        <v>16</v>
      </c>
      <c r="E474" s="5" t="s">
        <v>17</v>
      </c>
      <c r="F474" s="5" t="s">
        <v>2386</v>
      </c>
      <c r="G474" s="5" t="s">
        <v>2387</v>
      </c>
      <c r="H474" s="6">
        <v>43773.89857638889</v>
      </c>
      <c r="I474" s="6">
        <v>43773.898460648146</v>
      </c>
      <c r="J474" s="5">
        <v>113864</v>
      </c>
      <c r="K474" s="5">
        <v>0</v>
      </c>
      <c r="L474" s="5">
        <v>0</v>
      </c>
      <c r="M474" s="5">
        <v>0</v>
      </c>
      <c r="N474" s="5">
        <v>0</v>
      </c>
      <c r="O474" s="5">
        <v>113864</v>
      </c>
    </row>
    <row r="475" spans="1:15" ht="24.75" customHeight="1">
      <c r="A475" s="3" t="s">
        <v>2388</v>
      </c>
      <c r="B475" s="3" t="s">
        <v>2389</v>
      </c>
      <c r="C475" s="3" t="s">
        <v>18</v>
      </c>
      <c r="D475" s="3" t="s">
        <v>34</v>
      </c>
      <c r="E475" s="3" t="s">
        <v>17</v>
      </c>
      <c r="F475" s="3" t="s">
        <v>83</v>
      </c>
      <c r="G475" s="3" t="s">
        <v>84</v>
      </c>
      <c r="H475" s="4">
        <v>43774.4471412037</v>
      </c>
      <c r="I475" s="4">
        <v>43774.497824074075</v>
      </c>
      <c r="J475" s="3">
        <v>1504.8</v>
      </c>
      <c r="K475" s="3">
        <v>0</v>
      </c>
      <c r="L475" s="3">
        <v>0</v>
      </c>
      <c r="M475" s="3">
        <v>0</v>
      </c>
      <c r="N475" s="3">
        <v>0</v>
      </c>
      <c r="O475" s="3">
        <v>1504.8</v>
      </c>
    </row>
    <row r="476" spans="1:15" ht="24.75" customHeight="1">
      <c r="A476" s="5" t="s">
        <v>2390</v>
      </c>
      <c r="B476" s="5" t="s">
        <v>2391</v>
      </c>
      <c r="C476" s="5" t="s">
        <v>18</v>
      </c>
      <c r="D476" s="5" t="s">
        <v>34</v>
      </c>
      <c r="E476" s="5" t="s">
        <v>17</v>
      </c>
      <c r="F476" s="5" t="s">
        <v>83</v>
      </c>
      <c r="G476" s="5" t="s">
        <v>84</v>
      </c>
      <c r="H476" s="6">
        <v>43774.455358796295</v>
      </c>
      <c r="I476" s="6">
        <v>43774.49774305556</v>
      </c>
      <c r="J476" s="5">
        <v>20</v>
      </c>
      <c r="K476" s="5">
        <v>0</v>
      </c>
      <c r="L476" s="5">
        <v>0</v>
      </c>
      <c r="M476" s="5">
        <v>3.8</v>
      </c>
      <c r="N476" s="5">
        <v>0</v>
      </c>
      <c r="O476" s="5">
        <v>23.8</v>
      </c>
    </row>
    <row r="477" spans="1:15" ht="24.75" customHeight="1">
      <c r="A477" s="3" t="s">
        <v>2392</v>
      </c>
      <c r="B477" s="3" t="s">
        <v>2393</v>
      </c>
      <c r="C477" s="3" t="s">
        <v>15</v>
      </c>
      <c r="D477" s="3" t="s">
        <v>22</v>
      </c>
      <c r="E477" s="3" t="s">
        <v>17</v>
      </c>
      <c r="F477" s="3" t="s">
        <v>2147</v>
      </c>
      <c r="G477" s="3" t="s">
        <v>2148</v>
      </c>
      <c r="H477" s="4">
        <v>43775.43388888889</v>
      </c>
      <c r="I477" s="4">
        <v>43775.45112268518</v>
      </c>
      <c r="J477" s="3">
        <v>59813</v>
      </c>
      <c r="K477" s="3">
        <v>0</v>
      </c>
      <c r="L477" s="3">
        <v>0</v>
      </c>
      <c r="M477" s="3">
        <v>11364.47</v>
      </c>
      <c r="N477" s="3">
        <v>0</v>
      </c>
      <c r="O477" s="3">
        <v>71177.47</v>
      </c>
    </row>
    <row r="478" spans="1:15" ht="24.75" customHeight="1">
      <c r="A478" s="5" t="s">
        <v>2394</v>
      </c>
      <c r="B478" s="5" t="s">
        <v>2384</v>
      </c>
      <c r="C478" s="5" t="s">
        <v>18</v>
      </c>
      <c r="D478" s="5" t="s">
        <v>16</v>
      </c>
      <c r="E478" s="5" t="s">
        <v>17</v>
      </c>
      <c r="F478" s="5" t="s">
        <v>40</v>
      </c>
      <c r="G478" s="5" t="s">
        <v>41</v>
      </c>
      <c r="H478" s="6">
        <v>43775.482152777775</v>
      </c>
      <c r="I478" s="6">
        <v>43775.49141203704</v>
      </c>
      <c r="J478" s="5">
        <v>56000</v>
      </c>
      <c r="K478" s="5">
        <v>0</v>
      </c>
      <c r="L478" s="5">
        <v>0</v>
      </c>
      <c r="M478" s="5">
        <v>0</v>
      </c>
      <c r="N478" s="5">
        <v>0</v>
      </c>
      <c r="O478" s="5">
        <v>56000</v>
      </c>
    </row>
    <row r="479" spans="1:15" ht="24.75" customHeight="1">
      <c r="A479" s="3" t="s">
        <v>2395</v>
      </c>
      <c r="B479" s="3" t="s">
        <v>2396</v>
      </c>
      <c r="C479" s="3" t="s">
        <v>18</v>
      </c>
      <c r="D479" s="3" t="s">
        <v>19</v>
      </c>
      <c r="E479" s="3" t="s">
        <v>17</v>
      </c>
      <c r="F479" s="3" t="s">
        <v>28</v>
      </c>
      <c r="G479" s="3" t="s">
        <v>29</v>
      </c>
      <c r="H479" s="4">
        <v>43775.58924768519</v>
      </c>
      <c r="I479" s="4">
        <v>43775.59423611111</v>
      </c>
      <c r="J479" s="3">
        <v>1994080</v>
      </c>
      <c r="K479" s="3">
        <v>0</v>
      </c>
      <c r="L479" s="3">
        <v>0</v>
      </c>
      <c r="M479" s="3">
        <v>0</v>
      </c>
      <c r="N479" s="3">
        <v>0</v>
      </c>
      <c r="O479" s="3">
        <v>1994080</v>
      </c>
    </row>
    <row r="480" spans="1:15" ht="24.75" customHeight="1">
      <c r="A480" s="5" t="s">
        <v>2397</v>
      </c>
      <c r="B480" s="5" t="s">
        <v>37</v>
      </c>
      <c r="C480" s="5" t="s">
        <v>18</v>
      </c>
      <c r="D480" s="5" t="s">
        <v>16</v>
      </c>
      <c r="E480" s="5" t="s">
        <v>17</v>
      </c>
      <c r="F480" s="5" t="s">
        <v>38</v>
      </c>
      <c r="G480" s="5" t="s">
        <v>39</v>
      </c>
      <c r="H480" s="6">
        <v>43775.73005787037</v>
      </c>
      <c r="I480" s="6">
        <v>43775.60488425926</v>
      </c>
      <c r="J480" s="5">
        <v>78524</v>
      </c>
      <c r="K480" s="5">
        <v>0</v>
      </c>
      <c r="L480" s="5">
        <v>0</v>
      </c>
      <c r="M480" s="5">
        <v>0</v>
      </c>
      <c r="N480" s="5">
        <v>0</v>
      </c>
      <c r="O480" s="5">
        <v>78524</v>
      </c>
    </row>
    <row r="481" spans="1:15" ht="24.75" customHeight="1">
      <c r="A481" s="3" t="s">
        <v>2398</v>
      </c>
      <c r="B481" s="3" t="s">
        <v>37</v>
      </c>
      <c r="C481" s="3" t="s">
        <v>18</v>
      </c>
      <c r="D481" s="3" t="s">
        <v>16</v>
      </c>
      <c r="E481" s="3" t="s">
        <v>17</v>
      </c>
      <c r="F481" s="3" t="s">
        <v>38</v>
      </c>
      <c r="G481" s="3" t="s">
        <v>39</v>
      </c>
      <c r="H481" s="4">
        <v>43775.74253472222</v>
      </c>
      <c r="I481" s="4">
        <v>43775.61736111111</v>
      </c>
      <c r="J481" s="3">
        <v>28086</v>
      </c>
      <c r="K481" s="3">
        <v>0</v>
      </c>
      <c r="L481" s="3">
        <v>0</v>
      </c>
      <c r="M481" s="3">
        <v>0</v>
      </c>
      <c r="N481" s="3">
        <v>0</v>
      </c>
      <c r="O481" s="3">
        <v>28086</v>
      </c>
    </row>
    <row r="482" spans="1:15" ht="24.75" customHeight="1">
      <c r="A482" s="5" t="s">
        <v>2399</v>
      </c>
      <c r="B482" s="5" t="s">
        <v>2400</v>
      </c>
      <c r="C482" s="5" t="s">
        <v>18</v>
      </c>
      <c r="D482" s="5" t="s">
        <v>19</v>
      </c>
      <c r="E482" s="5" t="s">
        <v>17</v>
      </c>
      <c r="F482" s="5" t="s">
        <v>2401</v>
      </c>
      <c r="G482" s="5" t="s">
        <v>2402</v>
      </c>
      <c r="H482" s="6">
        <v>43776.46949074074</v>
      </c>
      <c r="I482" s="6">
        <v>43776.5321412037</v>
      </c>
      <c r="J482" s="5">
        <v>643500</v>
      </c>
      <c r="K482" s="5">
        <v>9653</v>
      </c>
      <c r="L482" s="5">
        <v>0</v>
      </c>
      <c r="M482" s="5">
        <v>120431</v>
      </c>
      <c r="N482" s="5">
        <v>0</v>
      </c>
      <c r="O482" s="5">
        <v>754278</v>
      </c>
    </row>
    <row r="483" spans="1:15" ht="24.75" customHeight="1">
      <c r="A483" s="3" t="s">
        <v>2403</v>
      </c>
      <c r="B483" s="3" t="s">
        <v>2404</v>
      </c>
      <c r="C483" s="3" t="s">
        <v>18</v>
      </c>
      <c r="D483" s="3" t="s">
        <v>19</v>
      </c>
      <c r="E483" s="3" t="s">
        <v>17</v>
      </c>
      <c r="F483" s="3" t="s">
        <v>229</v>
      </c>
      <c r="G483" s="3" t="s">
        <v>230</v>
      </c>
      <c r="H483" s="4">
        <v>43776.50989583333</v>
      </c>
      <c r="I483" s="4">
        <v>43776.547847222224</v>
      </c>
      <c r="J483" s="3">
        <v>124275</v>
      </c>
      <c r="K483" s="3">
        <v>6214</v>
      </c>
      <c r="L483" s="3">
        <v>0</v>
      </c>
      <c r="M483" s="3">
        <v>22432</v>
      </c>
      <c r="N483" s="3">
        <v>0</v>
      </c>
      <c r="O483" s="3">
        <v>140493</v>
      </c>
    </row>
    <row r="484" spans="1:15" ht="24.75" customHeight="1">
      <c r="A484" s="5" t="s">
        <v>2405</v>
      </c>
      <c r="B484" s="5" t="s">
        <v>2406</v>
      </c>
      <c r="C484" s="5" t="s">
        <v>18</v>
      </c>
      <c r="D484" s="5" t="s">
        <v>19</v>
      </c>
      <c r="E484" s="5" t="s">
        <v>17</v>
      </c>
      <c r="F484" s="5" t="s">
        <v>151</v>
      </c>
      <c r="G484" s="5" t="s">
        <v>152</v>
      </c>
      <c r="H484" s="6">
        <v>43776.53293981482</v>
      </c>
      <c r="I484" s="6">
        <v>43776.550625</v>
      </c>
      <c r="J484" s="5">
        <v>857.6</v>
      </c>
      <c r="K484" s="5">
        <v>0</v>
      </c>
      <c r="L484" s="5">
        <v>0</v>
      </c>
      <c r="M484" s="5">
        <v>0</v>
      </c>
      <c r="N484" s="5">
        <v>0</v>
      </c>
      <c r="O484" s="5">
        <v>857.6</v>
      </c>
    </row>
    <row r="485" spans="1:15" ht="24.75" customHeight="1">
      <c r="A485" s="3" t="s">
        <v>2407</v>
      </c>
      <c r="B485" s="3" t="s">
        <v>2408</v>
      </c>
      <c r="C485" s="3" t="s">
        <v>15</v>
      </c>
      <c r="D485" s="3" t="s">
        <v>19</v>
      </c>
      <c r="E485" s="3" t="s">
        <v>17</v>
      </c>
      <c r="F485" s="3" t="s">
        <v>56</v>
      </c>
      <c r="G485" s="3" t="s">
        <v>57</v>
      </c>
      <c r="H485" s="4">
        <v>43776.56287037037</v>
      </c>
      <c r="I485" s="4">
        <v>43776.58721064815</v>
      </c>
      <c r="J485" s="3">
        <v>1197151</v>
      </c>
      <c r="K485" s="3">
        <v>0</v>
      </c>
      <c r="L485" s="3">
        <v>0</v>
      </c>
      <c r="M485" s="3">
        <v>227458.69</v>
      </c>
      <c r="N485" s="3">
        <v>0</v>
      </c>
      <c r="O485" s="3">
        <v>1424609.69</v>
      </c>
    </row>
    <row r="486" spans="1:15" ht="24.75" customHeight="1">
      <c r="A486" s="5" t="s">
        <v>2409</v>
      </c>
      <c r="B486" s="5" t="s">
        <v>2410</v>
      </c>
      <c r="C486" s="5" t="s">
        <v>18</v>
      </c>
      <c r="D486" s="5" t="s">
        <v>19</v>
      </c>
      <c r="E486" s="5" t="s">
        <v>17</v>
      </c>
      <c r="F486" s="5" t="s">
        <v>151</v>
      </c>
      <c r="G486" s="5" t="s">
        <v>152</v>
      </c>
      <c r="H486" s="6">
        <v>43776.60325231482</v>
      </c>
      <c r="I486" s="6">
        <v>43776.61577546296</v>
      </c>
      <c r="J486" s="5">
        <v>1481</v>
      </c>
      <c r="K486" s="5">
        <v>0</v>
      </c>
      <c r="L486" s="5">
        <v>0</v>
      </c>
      <c r="M486" s="5">
        <v>0</v>
      </c>
      <c r="N486" s="5">
        <v>0</v>
      </c>
      <c r="O486" s="5">
        <v>1481</v>
      </c>
    </row>
    <row r="487" spans="1:15" ht="24.75" customHeight="1">
      <c r="A487" s="3" t="s">
        <v>2411</v>
      </c>
      <c r="B487" s="3" t="s">
        <v>2412</v>
      </c>
      <c r="C487" s="3" t="s">
        <v>18</v>
      </c>
      <c r="D487" s="3" t="s">
        <v>19</v>
      </c>
      <c r="E487" s="3" t="s">
        <v>17</v>
      </c>
      <c r="F487" s="3" t="s">
        <v>151</v>
      </c>
      <c r="G487" s="3" t="s">
        <v>152</v>
      </c>
      <c r="H487" s="4">
        <v>43776.60748842593</v>
      </c>
      <c r="I487" s="4">
        <v>43776.617060185185</v>
      </c>
      <c r="J487" s="3">
        <v>20</v>
      </c>
      <c r="K487" s="3">
        <v>0</v>
      </c>
      <c r="L487" s="3">
        <v>0</v>
      </c>
      <c r="M487" s="3">
        <v>3.8</v>
      </c>
      <c r="N487" s="3">
        <v>0</v>
      </c>
      <c r="O487" s="3">
        <v>23.8</v>
      </c>
    </row>
    <row r="488" spans="1:15" ht="24.75" customHeight="1">
      <c r="A488" s="5" t="s">
        <v>2413</v>
      </c>
      <c r="B488" s="5" t="s">
        <v>2414</v>
      </c>
      <c r="C488" s="5" t="s">
        <v>18</v>
      </c>
      <c r="D488" s="5" t="s">
        <v>19</v>
      </c>
      <c r="E488" s="5" t="s">
        <v>17</v>
      </c>
      <c r="F488" s="5" t="s">
        <v>2415</v>
      </c>
      <c r="G488" s="5" t="s">
        <v>2416</v>
      </c>
      <c r="H488" s="6">
        <v>43777.474641203706</v>
      </c>
      <c r="I488" s="6">
        <v>43781.43305555556</v>
      </c>
      <c r="J488" s="5">
        <v>1190</v>
      </c>
      <c r="K488" s="5">
        <v>0</v>
      </c>
      <c r="L488" s="5">
        <v>0</v>
      </c>
      <c r="M488" s="5">
        <v>226.1</v>
      </c>
      <c r="N488" s="5">
        <v>0</v>
      </c>
      <c r="O488" s="5">
        <v>1416.1</v>
      </c>
    </row>
    <row r="489" spans="1:15" ht="24.75" customHeight="1">
      <c r="A489" s="3" t="s">
        <v>2417</v>
      </c>
      <c r="B489" s="3" t="s">
        <v>2418</v>
      </c>
      <c r="C489" s="3" t="s">
        <v>18</v>
      </c>
      <c r="D489" s="3" t="s">
        <v>19</v>
      </c>
      <c r="E489" s="3" t="s">
        <v>17</v>
      </c>
      <c r="F489" s="3" t="s">
        <v>77</v>
      </c>
      <c r="G489" s="3" t="s">
        <v>78</v>
      </c>
      <c r="H489" s="4">
        <v>43780.450844907406</v>
      </c>
      <c r="I489" s="4">
        <v>43782.61997685185</v>
      </c>
      <c r="J489" s="3">
        <v>662400</v>
      </c>
      <c r="K489" s="3">
        <v>6624</v>
      </c>
      <c r="L489" s="3">
        <v>0</v>
      </c>
      <c r="M489" s="3">
        <v>124597</v>
      </c>
      <c r="N489" s="3">
        <v>0</v>
      </c>
      <c r="O489" s="3">
        <v>780373</v>
      </c>
    </row>
    <row r="490" spans="1:15" ht="24.75" customHeight="1">
      <c r="A490" s="5" t="s">
        <v>2419</v>
      </c>
      <c r="B490" s="5" t="s">
        <v>1719</v>
      </c>
      <c r="C490" s="5" t="s">
        <v>18</v>
      </c>
      <c r="D490" s="5" t="s">
        <v>25</v>
      </c>
      <c r="E490" s="5" t="s">
        <v>17</v>
      </c>
      <c r="F490" s="5" t="s">
        <v>40</v>
      </c>
      <c r="G490" s="5" t="s">
        <v>41</v>
      </c>
      <c r="H490" s="6">
        <v>43781.46310185185</v>
      </c>
      <c r="I490" s="5"/>
      <c r="J490" s="5">
        <v>962820</v>
      </c>
      <c r="K490" s="5">
        <v>20219</v>
      </c>
      <c r="L490" s="5">
        <v>0</v>
      </c>
      <c r="M490" s="5">
        <v>0</v>
      </c>
      <c r="N490" s="5">
        <v>0</v>
      </c>
      <c r="O490" s="5">
        <v>942601</v>
      </c>
    </row>
    <row r="491" spans="1:15" ht="24.75" customHeight="1">
      <c r="A491" s="3" t="s">
        <v>2420</v>
      </c>
      <c r="B491" s="3" t="s">
        <v>2199</v>
      </c>
      <c r="C491" s="3" t="s">
        <v>18</v>
      </c>
      <c r="D491" s="3" t="s">
        <v>25</v>
      </c>
      <c r="E491" s="3" t="s">
        <v>17</v>
      </c>
      <c r="F491" s="3" t="s">
        <v>40</v>
      </c>
      <c r="G491" s="3" t="s">
        <v>41</v>
      </c>
      <c r="H491" s="4">
        <v>43781.51131944444</v>
      </c>
      <c r="I491" s="3"/>
      <c r="J491" s="3">
        <v>1022550</v>
      </c>
      <c r="K491" s="3">
        <v>21474</v>
      </c>
      <c r="L491" s="3">
        <v>0</v>
      </c>
      <c r="M491" s="3">
        <v>0</v>
      </c>
      <c r="N491" s="3">
        <v>0</v>
      </c>
      <c r="O491" s="3">
        <v>1001076</v>
      </c>
    </row>
    <row r="492" spans="1:15" ht="24.75" customHeight="1">
      <c r="A492" s="5" t="s">
        <v>2421</v>
      </c>
      <c r="B492" s="5" t="s">
        <v>1717</v>
      </c>
      <c r="C492" s="5" t="s">
        <v>18</v>
      </c>
      <c r="D492" s="5" t="s">
        <v>25</v>
      </c>
      <c r="E492" s="5" t="s">
        <v>17</v>
      </c>
      <c r="F492" s="5" t="s">
        <v>40</v>
      </c>
      <c r="G492" s="5" t="s">
        <v>41</v>
      </c>
      <c r="H492" s="6">
        <v>43781.51515046296</v>
      </c>
      <c r="I492" s="5"/>
      <c r="J492" s="5">
        <v>1269200</v>
      </c>
      <c r="K492" s="5">
        <v>26653</v>
      </c>
      <c r="L492" s="5">
        <v>0</v>
      </c>
      <c r="M492" s="5">
        <v>0</v>
      </c>
      <c r="N492" s="5">
        <v>0</v>
      </c>
      <c r="O492" s="5">
        <v>1242547</v>
      </c>
    </row>
    <row r="493" spans="1:15" ht="24.75" customHeight="1">
      <c r="A493" s="3" t="s">
        <v>2422</v>
      </c>
      <c r="B493" s="3" t="s">
        <v>2423</v>
      </c>
      <c r="C493" s="3" t="s">
        <v>18</v>
      </c>
      <c r="D493" s="3" t="s">
        <v>25</v>
      </c>
      <c r="E493" s="3" t="s">
        <v>17</v>
      </c>
      <c r="F493" s="3" t="s">
        <v>40</v>
      </c>
      <c r="G493" s="3" t="s">
        <v>41</v>
      </c>
      <c r="H493" s="4">
        <v>43781.524143518516</v>
      </c>
      <c r="I493" s="3"/>
      <c r="J493" s="3">
        <v>20000</v>
      </c>
      <c r="K493" s="3">
        <v>0</v>
      </c>
      <c r="L493" s="3">
        <v>0</v>
      </c>
      <c r="M493" s="3">
        <v>0</v>
      </c>
      <c r="N493" s="3">
        <v>0</v>
      </c>
      <c r="O493" s="3">
        <v>20000</v>
      </c>
    </row>
    <row r="494" spans="1:15" ht="24.75" customHeight="1">
      <c r="A494" s="5" t="s">
        <v>2424</v>
      </c>
      <c r="B494" s="5" t="s">
        <v>2425</v>
      </c>
      <c r="C494" s="5" t="s">
        <v>18</v>
      </c>
      <c r="D494" s="5" t="s">
        <v>16</v>
      </c>
      <c r="E494" s="5" t="s">
        <v>17</v>
      </c>
      <c r="F494" s="5" t="s">
        <v>40</v>
      </c>
      <c r="G494" s="5" t="s">
        <v>41</v>
      </c>
      <c r="H494" s="6">
        <v>43783.41</v>
      </c>
      <c r="I494" s="6">
        <v>43783.41479166667</v>
      </c>
      <c r="J494" s="5">
        <v>16807</v>
      </c>
      <c r="K494" s="5">
        <v>0</v>
      </c>
      <c r="L494" s="5">
        <v>0</v>
      </c>
      <c r="M494" s="5">
        <v>3193</v>
      </c>
      <c r="N494" s="5">
        <v>0</v>
      </c>
      <c r="O494" s="5">
        <v>20000</v>
      </c>
    </row>
    <row r="495" spans="1:15" ht="24.75" customHeight="1">
      <c r="A495" s="3" t="s">
        <v>2426</v>
      </c>
      <c r="B495" s="3" t="s">
        <v>2427</v>
      </c>
      <c r="C495" s="3" t="s">
        <v>18</v>
      </c>
      <c r="D495" s="3" t="s">
        <v>19</v>
      </c>
      <c r="E495" s="3" t="s">
        <v>17</v>
      </c>
      <c r="F495" s="3" t="s">
        <v>40</v>
      </c>
      <c r="G495" s="3" t="s">
        <v>41</v>
      </c>
      <c r="H495" s="4">
        <v>43783.419594907406</v>
      </c>
      <c r="I495" s="4">
        <v>43787.621030092596</v>
      </c>
      <c r="J495" s="3">
        <v>806571</v>
      </c>
      <c r="K495" s="3">
        <v>0</v>
      </c>
      <c r="L495" s="3">
        <v>0</v>
      </c>
      <c r="M495" s="3">
        <v>153248</v>
      </c>
      <c r="N495" s="3">
        <v>0</v>
      </c>
      <c r="O495" s="3">
        <v>959819</v>
      </c>
    </row>
    <row r="496" spans="1:15" ht="24.75" customHeight="1">
      <c r="A496" s="5" t="s">
        <v>2428</v>
      </c>
      <c r="B496" s="5" t="s">
        <v>2429</v>
      </c>
      <c r="C496" s="5" t="s">
        <v>18</v>
      </c>
      <c r="D496" s="5" t="s">
        <v>19</v>
      </c>
      <c r="E496" s="5" t="s">
        <v>17</v>
      </c>
      <c r="F496" s="5" t="s">
        <v>40</v>
      </c>
      <c r="G496" s="5" t="s">
        <v>41</v>
      </c>
      <c r="H496" s="6">
        <v>43783.43299768519</v>
      </c>
      <c r="I496" s="6">
        <v>43787.6202662037</v>
      </c>
      <c r="J496" s="5">
        <v>1142353</v>
      </c>
      <c r="K496" s="5">
        <v>0</v>
      </c>
      <c r="L496" s="5">
        <v>0</v>
      </c>
      <c r="M496" s="5">
        <v>217047</v>
      </c>
      <c r="N496" s="5">
        <v>0</v>
      </c>
      <c r="O496" s="5">
        <v>1359400</v>
      </c>
    </row>
    <row r="497" spans="1:15" ht="24.75" customHeight="1">
      <c r="A497" s="3" t="s">
        <v>2430</v>
      </c>
      <c r="B497" s="3" t="s">
        <v>2431</v>
      </c>
      <c r="C497" s="3" t="s">
        <v>18</v>
      </c>
      <c r="D497" s="3" t="s">
        <v>16</v>
      </c>
      <c r="E497" s="3" t="s">
        <v>17</v>
      </c>
      <c r="F497" s="3" t="s">
        <v>229</v>
      </c>
      <c r="G497" s="3" t="s">
        <v>230</v>
      </c>
      <c r="H497" s="4">
        <v>43784.5953125</v>
      </c>
      <c r="I497" s="4">
        <v>43784.61262731482</v>
      </c>
      <c r="J497" s="3">
        <v>459198</v>
      </c>
      <c r="K497" s="3">
        <v>68880</v>
      </c>
      <c r="L497" s="3">
        <v>0</v>
      </c>
      <c r="M497" s="3">
        <v>74160</v>
      </c>
      <c r="N497" s="3">
        <v>0</v>
      </c>
      <c r="O497" s="3">
        <v>464478</v>
      </c>
    </row>
    <row r="498" spans="1:15" ht="24.75" customHeight="1">
      <c r="A498" s="5" t="s">
        <v>2432</v>
      </c>
      <c r="B498" s="5" t="s">
        <v>2433</v>
      </c>
      <c r="C498" s="5" t="s">
        <v>18</v>
      </c>
      <c r="D498" s="5" t="s">
        <v>19</v>
      </c>
      <c r="E498" s="5" t="s">
        <v>17</v>
      </c>
      <c r="F498" s="5" t="s">
        <v>136</v>
      </c>
      <c r="G498" s="5" t="s">
        <v>137</v>
      </c>
      <c r="H498" s="6">
        <v>43788.381006944444</v>
      </c>
      <c r="I498" s="6">
        <v>43789.648680555554</v>
      </c>
      <c r="J498" s="5">
        <v>8185</v>
      </c>
      <c r="K498" s="5">
        <v>0</v>
      </c>
      <c r="L498" s="5">
        <v>0</v>
      </c>
      <c r="M498" s="5">
        <v>1555.15</v>
      </c>
      <c r="N498" s="5">
        <v>0</v>
      </c>
      <c r="O498" s="5">
        <v>9740.15</v>
      </c>
    </row>
    <row r="499" spans="1:15" ht="24.75" customHeight="1">
      <c r="A499" s="3" t="s">
        <v>2434</v>
      </c>
      <c r="B499" s="3" t="s">
        <v>2435</v>
      </c>
      <c r="C499" s="3" t="s">
        <v>18</v>
      </c>
      <c r="D499" s="3" t="s">
        <v>19</v>
      </c>
      <c r="E499" s="3" t="s">
        <v>17</v>
      </c>
      <c r="F499" s="3" t="s">
        <v>201</v>
      </c>
      <c r="G499" s="3" t="s">
        <v>202</v>
      </c>
      <c r="H499" s="4">
        <v>43788.39665509259</v>
      </c>
      <c r="I499" s="4">
        <v>43789.661886574075</v>
      </c>
      <c r="J499" s="3">
        <v>818</v>
      </c>
      <c r="K499" s="3">
        <v>0</v>
      </c>
      <c r="L499" s="3">
        <v>0</v>
      </c>
      <c r="M499" s="3">
        <v>155.42</v>
      </c>
      <c r="N499" s="3">
        <v>0</v>
      </c>
      <c r="O499" s="3">
        <v>973.42</v>
      </c>
    </row>
    <row r="500" spans="1:15" ht="24.75" customHeight="1">
      <c r="A500" s="5" t="s">
        <v>2436</v>
      </c>
      <c r="B500" s="5" t="s">
        <v>2437</v>
      </c>
      <c r="C500" s="5" t="s">
        <v>18</v>
      </c>
      <c r="D500" s="5" t="s">
        <v>16</v>
      </c>
      <c r="E500" s="5" t="s">
        <v>17</v>
      </c>
      <c r="F500" s="5" t="s">
        <v>20</v>
      </c>
      <c r="G500" s="5" t="s">
        <v>21</v>
      </c>
      <c r="H500" s="6">
        <v>43788.424629629626</v>
      </c>
      <c r="I500" s="6">
        <v>43788.42796296296</v>
      </c>
      <c r="J500" s="5">
        <v>352440</v>
      </c>
      <c r="K500" s="5">
        <v>0</v>
      </c>
      <c r="L500" s="5">
        <v>0</v>
      </c>
      <c r="M500" s="5">
        <v>0</v>
      </c>
      <c r="N500" s="5">
        <v>0</v>
      </c>
      <c r="O500" s="5">
        <v>352440</v>
      </c>
    </row>
    <row r="501" spans="1:15" ht="24.75" customHeight="1">
      <c r="A501" s="3" t="s">
        <v>2438</v>
      </c>
      <c r="B501" s="3" t="s">
        <v>2439</v>
      </c>
      <c r="C501" s="3" t="s">
        <v>18</v>
      </c>
      <c r="D501" s="3" t="s">
        <v>16</v>
      </c>
      <c r="E501" s="3" t="s">
        <v>17</v>
      </c>
      <c r="F501" s="3" t="s">
        <v>461</v>
      </c>
      <c r="G501" s="3" t="s">
        <v>462</v>
      </c>
      <c r="H501" s="4">
        <v>43788.44201388889</v>
      </c>
      <c r="I501" s="4">
        <v>43789.680925925924</v>
      </c>
      <c r="J501" s="3">
        <v>6</v>
      </c>
      <c r="K501" s="3">
        <v>0</v>
      </c>
      <c r="L501" s="3">
        <v>0</v>
      </c>
      <c r="M501" s="3">
        <v>0</v>
      </c>
      <c r="N501" s="3">
        <v>0</v>
      </c>
      <c r="O501" s="3">
        <v>6</v>
      </c>
    </row>
    <row r="502" spans="1:15" ht="24.75" customHeight="1">
      <c r="A502" s="5" t="s">
        <v>2440</v>
      </c>
      <c r="B502" s="5" t="s">
        <v>2441</v>
      </c>
      <c r="C502" s="5" t="s">
        <v>18</v>
      </c>
      <c r="D502" s="5" t="s">
        <v>19</v>
      </c>
      <c r="E502" s="5" t="s">
        <v>17</v>
      </c>
      <c r="F502" s="5" t="s">
        <v>77</v>
      </c>
      <c r="G502" s="5" t="s">
        <v>78</v>
      </c>
      <c r="H502" s="6">
        <v>43788.470358796294</v>
      </c>
      <c r="I502" s="6">
        <v>43789.678090277775</v>
      </c>
      <c r="J502" s="5">
        <v>693000</v>
      </c>
      <c r="K502" s="5">
        <v>6930</v>
      </c>
      <c r="L502" s="5">
        <v>0</v>
      </c>
      <c r="M502" s="5">
        <v>130353</v>
      </c>
      <c r="N502" s="5">
        <v>0</v>
      </c>
      <c r="O502" s="5">
        <v>816423</v>
      </c>
    </row>
    <row r="503" spans="1:15" ht="24.75" customHeight="1">
      <c r="A503" s="3" t="s">
        <v>2442</v>
      </c>
      <c r="B503" s="3" t="s">
        <v>2443</v>
      </c>
      <c r="C503" s="3" t="s">
        <v>18</v>
      </c>
      <c r="D503" s="3" t="s">
        <v>19</v>
      </c>
      <c r="E503" s="3" t="s">
        <v>17</v>
      </c>
      <c r="F503" s="3" t="s">
        <v>195</v>
      </c>
      <c r="G503" s="3" t="s">
        <v>196</v>
      </c>
      <c r="H503" s="4">
        <v>43789.37054398148</v>
      </c>
      <c r="I503" s="4">
        <v>43789.63994212963</v>
      </c>
      <c r="J503" s="3">
        <v>1849</v>
      </c>
      <c r="K503" s="3">
        <v>0</v>
      </c>
      <c r="L503" s="3">
        <v>0</v>
      </c>
      <c r="M503" s="3">
        <v>351.31</v>
      </c>
      <c r="N503" s="3">
        <v>0</v>
      </c>
      <c r="O503" s="3">
        <v>2200.31</v>
      </c>
    </row>
    <row r="504" spans="1:15" ht="24.75" customHeight="1">
      <c r="A504" s="5" t="s">
        <v>2444</v>
      </c>
      <c r="B504" s="5" t="s">
        <v>2445</v>
      </c>
      <c r="C504" s="5" t="s">
        <v>18</v>
      </c>
      <c r="D504" s="5" t="s">
        <v>16</v>
      </c>
      <c r="E504" s="5" t="s">
        <v>17</v>
      </c>
      <c r="F504" s="5" t="s">
        <v>195</v>
      </c>
      <c r="G504" s="5" t="s">
        <v>196</v>
      </c>
      <c r="H504" s="6">
        <v>43789.40623842592</v>
      </c>
      <c r="I504" s="6">
        <v>43789.63732638889</v>
      </c>
      <c r="J504" s="5">
        <v>3183.7</v>
      </c>
      <c r="K504" s="5">
        <v>0</v>
      </c>
      <c r="L504" s="5">
        <v>0</v>
      </c>
      <c r="M504" s="5">
        <v>604.9</v>
      </c>
      <c r="N504" s="5">
        <v>0</v>
      </c>
      <c r="O504" s="5">
        <v>3788.6</v>
      </c>
    </row>
    <row r="505" spans="1:15" ht="24.75" customHeight="1">
      <c r="A505" s="3" t="s">
        <v>2446</v>
      </c>
      <c r="B505" s="3" t="s">
        <v>2447</v>
      </c>
      <c r="C505" s="3" t="s">
        <v>18</v>
      </c>
      <c r="D505" s="3" t="s">
        <v>19</v>
      </c>
      <c r="E505" s="3" t="s">
        <v>17</v>
      </c>
      <c r="F505" s="3" t="s">
        <v>286</v>
      </c>
      <c r="G505" s="3" t="s">
        <v>287</v>
      </c>
      <c r="H505" s="4">
        <v>43789.58070601852</v>
      </c>
      <c r="I505" s="4">
        <v>43791.62236111111</v>
      </c>
      <c r="J505" s="3">
        <v>537130</v>
      </c>
      <c r="K505" s="3">
        <v>26857</v>
      </c>
      <c r="L505" s="3">
        <v>0</v>
      </c>
      <c r="M505" s="3">
        <v>96952</v>
      </c>
      <c r="N505" s="3">
        <v>0</v>
      </c>
      <c r="O505" s="3">
        <v>607225</v>
      </c>
    </row>
    <row r="506" spans="1:15" ht="24.75" customHeight="1">
      <c r="A506" s="5" t="s">
        <v>2448</v>
      </c>
      <c r="B506" s="5" t="s">
        <v>2449</v>
      </c>
      <c r="C506" s="5" t="s">
        <v>18</v>
      </c>
      <c r="D506" s="5" t="s">
        <v>19</v>
      </c>
      <c r="E506" s="5" t="s">
        <v>17</v>
      </c>
      <c r="F506" s="5" t="s">
        <v>2450</v>
      </c>
      <c r="G506" s="5" t="s">
        <v>2451</v>
      </c>
      <c r="H506" s="6">
        <v>43789.5965625</v>
      </c>
      <c r="I506" s="6">
        <v>43791.45417824074</v>
      </c>
      <c r="J506" s="5">
        <v>1989.7</v>
      </c>
      <c r="K506" s="5">
        <v>19.9</v>
      </c>
      <c r="L506" s="5">
        <v>0</v>
      </c>
      <c r="M506" s="5">
        <v>374.26</v>
      </c>
      <c r="N506" s="5">
        <v>0</v>
      </c>
      <c r="O506" s="5">
        <v>2344.06</v>
      </c>
    </row>
    <row r="507" spans="1:15" ht="24.75" customHeight="1">
      <c r="A507" s="3" t="s">
        <v>2452</v>
      </c>
      <c r="B507" s="3" t="s">
        <v>2453</v>
      </c>
      <c r="C507" s="3" t="s">
        <v>18</v>
      </c>
      <c r="D507" s="3" t="s">
        <v>34</v>
      </c>
      <c r="E507" s="3" t="s">
        <v>17</v>
      </c>
      <c r="F507" s="3" t="s">
        <v>172</v>
      </c>
      <c r="G507" s="3" t="s">
        <v>173</v>
      </c>
      <c r="H507" s="4">
        <v>43789.60482638889</v>
      </c>
      <c r="I507" s="4">
        <v>43791.453726851854</v>
      </c>
      <c r="J507" s="3">
        <v>361000</v>
      </c>
      <c r="K507" s="3">
        <v>18050</v>
      </c>
      <c r="L507" s="3">
        <v>0</v>
      </c>
      <c r="M507" s="3">
        <v>0</v>
      </c>
      <c r="N507" s="3">
        <v>0</v>
      </c>
      <c r="O507" s="3">
        <v>342950</v>
      </c>
    </row>
    <row r="508" spans="1:15" ht="24.75" customHeight="1">
      <c r="A508" s="5" t="s">
        <v>2454</v>
      </c>
      <c r="B508" s="5" t="s">
        <v>2455</v>
      </c>
      <c r="C508" s="5" t="s">
        <v>18</v>
      </c>
      <c r="D508" s="5" t="s">
        <v>16</v>
      </c>
      <c r="E508" s="5" t="s">
        <v>17</v>
      </c>
      <c r="F508" s="5" t="s">
        <v>79</v>
      </c>
      <c r="G508" s="5" t="s">
        <v>80</v>
      </c>
      <c r="H508" s="6">
        <v>43789.65511574074</v>
      </c>
      <c r="I508" s="6">
        <v>43795.426770833335</v>
      </c>
      <c r="J508" s="5">
        <v>2775.97</v>
      </c>
      <c r="K508" s="5">
        <v>0</v>
      </c>
      <c r="L508" s="5">
        <v>0</v>
      </c>
      <c r="M508" s="5">
        <v>527.43</v>
      </c>
      <c r="N508" s="5">
        <v>0</v>
      </c>
      <c r="O508" s="5">
        <v>3303.4</v>
      </c>
    </row>
    <row r="509" spans="1:15" ht="24.75" customHeight="1">
      <c r="A509" s="3" t="s">
        <v>2456</v>
      </c>
      <c r="B509" s="3" t="s">
        <v>2457</v>
      </c>
      <c r="C509" s="3" t="s">
        <v>18</v>
      </c>
      <c r="D509" s="3" t="s">
        <v>34</v>
      </c>
      <c r="E509" s="3" t="s">
        <v>17</v>
      </c>
      <c r="F509" s="3" t="s">
        <v>48</v>
      </c>
      <c r="G509" s="3" t="s">
        <v>49</v>
      </c>
      <c r="H509" s="4">
        <v>43789.739652777775</v>
      </c>
      <c r="I509" s="4">
        <v>43796.65201388889</v>
      </c>
      <c r="J509" s="3">
        <v>3646066</v>
      </c>
      <c r="K509" s="3">
        <v>182303</v>
      </c>
      <c r="L509" s="3">
        <v>0</v>
      </c>
      <c r="M509" s="3">
        <v>658115</v>
      </c>
      <c r="N509" s="3">
        <v>0</v>
      </c>
      <c r="O509" s="3">
        <v>4121878</v>
      </c>
    </row>
    <row r="510" spans="1:15" ht="24.75" customHeight="1">
      <c r="A510" s="5" t="s">
        <v>2458</v>
      </c>
      <c r="B510" s="5" t="s">
        <v>2459</v>
      </c>
      <c r="C510" s="5" t="s">
        <v>18</v>
      </c>
      <c r="D510" s="5" t="s">
        <v>25</v>
      </c>
      <c r="E510" s="5" t="s">
        <v>17</v>
      </c>
      <c r="F510" s="5" t="s">
        <v>251</v>
      </c>
      <c r="G510" s="5" t="s">
        <v>252</v>
      </c>
      <c r="H510" s="6">
        <v>43791.45606481482</v>
      </c>
      <c r="I510" s="5"/>
      <c r="J510" s="5">
        <v>183</v>
      </c>
      <c r="K510" s="5">
        <v>0</v>
      </c>
      <c r="L510" s="5">
        <v>0</v>
      </c>
      <c r="M510" s="5">
        <v>34.77</v>
      </c>
      <c r="N510" s="5">
        <v>0</v>
      </c>
      <c r="O510" s="5">
        <v>217.77</v>
      </c>
    </row>
    <row r="511" spans="1:15" ht="24.75" customHeight="1">
      <c r="A511" s="3" t="s">
        <v>2460</v>
      </c>
      <c r="B511" s="3" t="s">
        <v>2461</v>
      </c>
      <c r="C511" s="3" t="s">
        <v>18</v>
      </c>
      <c r="D511" s="3" t="s">
        <v>19</v>
      </c>
      <c r="E511" s="3" t="s">
        <v>17</v>
      </c>
      <c r="F511" s="3" t="s">
        <v>251</v>
      </c>
      <c r="G511" s="3" t="s">
        <v>252</v>
      </c>
      <c r="H511" s="4">
        <v>43791.46194444445</v>
      </c>
      <c r="I511" s="4">
        <v>43791.64165509259</v>
      </c>
      <c r="J511" s="3">
        <v>15555</v>
      </c>
      <c r="K511" s="3">
        <v>0</v>
      </c>
      <c r="L511" s="3">
        <v>0</v>
      </c>
      <c r="M511" s="3">
        <v>2955.45</v>
      </c>
      <c r="N511" s="3">
        <v>0</v>
      </c>
      <c r="O511" s="3">
        <v>18510.45</v>
      </c>
    </row>
    <row r="512" spans="1:15" ht="24.75" customHeight="1">
      <c r="A512" s="5" t="s">
        <v>2462</v>
      </c>
      <c r="B512" s="5" t="s">
        <v>2463</v>
      </c>
      <c r="C512" s="5" t="s">
        <v>18</v>
      </c>
      <c r="D512" s="5" t="s">
        <v>16</v>
      </c>
      <c r="E512" s="5" t="s">
        <v>17</v>
      </c>
      <c r="F512" s="5" t="s">
        <v>1051</v>
      </c>
      <c r="G512" s="5" t="s">
        <v>1052</v>
      </c>
      <c r="H512" s="6">
        <v>43791.47109953704</v>
      </c>
      <c r="I512" s="6">
        <v>43795.44810185185</v>
      </c>
      <c r="J512" s="5">
        <v>3022325</v>
      </c>
      <c r="K512" s="5">
        <v>0</v>
      </c>
      <c r="L512" s="5">
        <v>0</v>
      </c>
      <c r="M512" s="5">
        <v>574242</v>
      </c>
      <c r="N512" s="5">
        <v>0</v>
      </c>
      <c r="O512" s="5">
        <v>3596567</v>
      </c>
    </row>
    <row r="513" spans="1:15" ht="24.75" customHeight="1">
      <c r="A513" s="3" t="s">
        <v>2464</v>
      </c>
      <c r="B513" s="3" t="s">
        <v>2465</v>
      </c>
      <c r="C513" s="3" t="s">
        <v>18</v>
      </c>
      <c r="D513" s="3" t="s">
        <v>19</v>
      </c>
      <c r="E513" s="3" t="s">
        <v>17</v>
      </c>
      <c r="F513" s="3" t="s">
        <v>136</v>
      </c>
      <c r="G513" s="3" t="s">
        <v>137</v>
      </c>
      <c r="H513" s="4">
        <v>43791.48163194444</v>
      </c>
      <c r="I513" s="4">
        <v>43795.434375</v>
      </c>
      <c r="J513" s="3">
        <v>44484.35</v>
      </c>
      <c r="K513" s="3">
        <v>889.69</v>
      </c>
      <c r="L513" s="3">
        <v>0</v>
      </c>
      <c r="M513" s="3">
        <v>8282.99</v>
      </c>
      <c r="N513" s="3">
        <v>0</v>
      </c>
      <c r="O513" s="3">
        <v>51877.65</v>
      </c>
    </row>
    <row r="514" spans="1:15" ht="24.75" customHeight="1">
      <c r="A514" s="5" t="s">
        <v>2466</v>
      </c>
      <c r="B514" s="5" t="s">
        <v>2467</v>
      </c>
      <c r="C514" s="5" t="s">
        <v>15</v>
      </c>
      <c r="D514" s="5" t="s">
        <v>25</v>
      </c>
      <c r="E514" s="5" t="s">
        <v>17</v>
      </c>
      <c r="F514" s="5" t="s">
        <v>1839</v>
      </c>
      <c r="G514" s="5" t="s">
        <v>1840</v>
      </c>
      <c r="H514" s="6">
        <v>43791.599699074075</v>
      </c>
      <c r="I514" s="5"/>
      <c r="J514" s="5">
        <v>41022</v>
      </c>
      <c r="K514" s="5">
        <v>0</v>
      </c>
      <c r="L514" s="5">
        <v>0</v>
      </c>
      <c r="M514" s="5">
        <v>7794.18</v>
      </c>
      <c r="N514" s="5">
        <v>0</v>
      </c>
      <c r="O514" s="5">
        <v>48816.18</v>
      </c>
    </row>
    <row r="515" spans="1:15" ht="24.75" customHeight="1">
      <c r="A515" s="3" t="s">
        <v>2468</v>
      </c>
      <c r="B515" s="3" t="s">
        <v>2469</v>
      </c>
      <c r="C515" s="3" t="s">
        <v>18</v>
      </c>
      <c r="D515" s="3" t="s">
        <v>19</v>
      </c>
      <c r="E515" s="3" t="s">
        <v>17</v>
      </c>
      <c r="F515" s="3" t="s">
        <v>1373</v>
      </c>
      <c r="G515" s="3" t="s">
        <v>1374</v>
      </c>
      <c r="H515" s="4">
        <v>43794.5234375</v>
      </c>
      <c r="I515" s="4">
        <v>43795.65060185185</v>
      </c>
      <c r="J515" s="3">
        <v>6300</v>
      </c>
      <c r="K515" s="3">
        <v>63</v>
      </c>
      <c r="L515" s="3">
        <v>0</v>
      </c>
      <c r="M515" s="3">
        <v>1185.03</v>
      </c>
      <c r="N515" s="3">
        <v>0</v>
      </c>
      <c r="O515" s="3">
        <v>7422.03</v>
      </c>
    </row>
    <row r="516" spans="1:15" ht="24.75" customHeight="1">
      <c r="A516" s="5" t="s">
        <v>2470</v>
      </c>
      <c r="B516" s="5" t="s">
        <v>2471</v>
      </c>
      <c r="C516" s="5" t="s">
        <v>15</v>
      </c>
      <c r="D516" s="5" t="s">
        <v>16</v>
      </c>
      <c r="E516" s="5" t="s">
        <v>17</v>
      </c>
      <c r="F516" s="5" t="s">
        <v>1839</v>
      </c>
      <c r="G516" s="5" t="s">
        <v>1840</v>
      </c>
      <c r="H516" s="6">
        <v>43795.3737962963</v>
      </c>
      <c r="I516" s="6">
        <v>43795.38153935185</v>
      </c>
      <c r="J516" s="5">
        <v>66649</v>
      </c>
      <c r="K516" s="5">
        <v>0</v>
      </c>
      <c r="L516" s="5">
        <v>0</v>
      </c>
      <c r="M516" s="5">
        <v>12663.31</v>
      </c>
      <c r="N516" s="5">
        <v>0</v>
      </c>
      <c r="O516" s="5">
        <v>79312.31</v>
      </c>
    </row>
    <row r="517" spans="1:15" ht="24.75" customHeight="1">
      <c r="A517" s="3" t="s">
        <v>2472</v>
      </c>
      <c r="B517" s="3" t="s">
        <v>2473</v>
      </c>
      <c r="C517" s="3" t="s">
        <v>18</v>
      </c>
      <c r="D517" s="3" t="s">
        <v>25</v>
      </c>
      <c r="E517" s="3" t="s">
        <v>17</v>
      </c>
      <c r="F517" s="3" t="s">
        <v>2066</v>
      </c>
      <c r="G517" s="3" t="s">
        <v>2067</v>
      </c>
      <c r="H517" s="4">
        <v>43796.40121527778</v>
      </c>
      <c r="I517" s="3"/>
      <c r="J517" s="3">
        <v>38600</v>
      </c>
      <c r="K517" s="3">
        <v>772</v>
      </c>
      <c r="L517" s="3">
        <v>0</v>
      </c>
      <c r="M517" s="3">
        <v>0</v>
      </c>
      <c r="N517" s="3">
        <v>0</v>
      </c>
      <c r="O517" s="3">
        <v>37828</v>
      </c>
    </row>
    <row r="518" spans="1:15" ht="24.75" customHeight="1">
      <c r="A518" s="5" t="s">
        <v>2474</v>
      </c>
      <c r="B518" s="5" t="s">
        <v>2473</v>
      </c>
      <c r="C518" s="5" t="s">
        <v>18</v>
      </c>
      <c r="D518" s="5" t="s">
        <v>19</v>
      </c>
      <c r="E518" s="5" t="s">
        <v>17</v>
      </c>
      <c r="F518" s="5" t="s">
        <v>2066</v>
      </c>
      <c r="G518" s="5" t="s">
        <v>2067</v>
      </c>
      <c r="H518" s="6">
        <v>43796.41547453704</v>
      </c>
      <c r="I518" s="6">
        <v>43796.654594907406</v>
      </c>
      <c r="J518" s="5">
        <v>38600</v>
      </c>
      <c r="K518" s="5">
        <v>772</v>
      </c>
      <c r="L518" s="5">
        <v>0</v>
      </c>
      <c r="M518" s="5">
        <v>7187.32</v>
      </c>
      <c r="N518" s="5">
        <v>0</v>
      </c>
      <c r="O518" s="5">
        <v>45015.32</v>
      </c>
    </row>
    <row r="519" spans="1:15" ht="24.75" customHeight="1">
      <c r="A519" s="3" t="s">
        <v>2475</v>
      </c>
      <c r="B519" s="3" t="s">
        <v>2476</v>
      </c>
      <c r="C519" s="3" t="s">
        <v>18</v>
      </c>
      <c r="D519" s="3" t="s">
        <v>19</v>
      </c>
      <c r="E519" s="3" t="s">
        <v>17</v>
      </c>
      <c r="F519" s="3" t="s">
        <v>195</v>
      </c>
      <c r="G519" s="3" t="s">
        <v>196</v>
      </c>
      <c r="H519" s="4">
        <v>43797.41396990741</v>
      </c>
      <c r="I519" s="4">
        <v>43797.49065972222</v>
      </c>
      <c r="J519" s="3">
        <v>488</v>
      </c>
      <c r="K519" s="3">
        <v>0</v>
      </c>
      <c r="L519" s="3">
        <v>0</v>
      </c>
      <c r="M519" s="3">
        <v>0</v>
      </c>
      <c r="N519" s="3">
        <v>0</v>
      </c>
      <c r="O519" s="3">
        <v>488</v>
      </c>
    </row>
    <row r="520" spans="1:15" ht="24.75" customHeight="1">
      <c r="A520" s="5" t="s">
        <v>2477</v>
      </c>
      <c r="B520" s="5" t="s">
        <v>2478</v>
      </c>
      <c r="C520" s="5" t="s">
        <v>15</v>
      </c>
      <c r="D520" s="5" t="s">
        <v>19</v>
      </c>
      <c r="E520" s="5" t="s">
        <v>17</v>
      </c>
      <c r="F520" s="5" t="s">
        <v>143</v>
      </c>
      <c r="G520" s="5" t="s">
        <v>144</v>
      </c>
      <c r="H520" s="6">
        <v>43797.768379629626</v>
      </c>
      <c r="I520" s="6">
        <v>43798.6665162037</v>
      </c>
      <c r="J520" s="5">
        <v>12046156</v>
      </c>
      <c r="K520" s="5">
        <v>0</v>
      </c>
      <c r="L520" s="5">
        <v>0</v>
      </c>
      <c r="M520" s="5">
        <v>2288769.64</v>
      </c>
      <c r="N520" s="5">
        <v>0</v>
      </c>
      <c r="O520" s="5">
        <v>14334925.64</v>
      </c>
    </row>
    <row r="521" spans="1:15" ht="24.75" customHeight="1">
      <c r="A521" s="3" t="s">
        <v>2479</v>
      </c>
      <c r="B521" s="3" t="s">
        <v>2480</v>
      </c>
      <c r="C521" s="3" t="s">
        <v>18</v>
      </c>
      <c r="D521" s="3" t="s">
        <v>16</v>
      </c>
      <c r="E521" s="3" t="s">
        <v>17</v>
      </c>
      <c r="F521" s="3" t="s">
        <v>20</v>
      </c>
      <c r="G521" s="3" t="s">
        <v>21</v>
      </c>
      <c r="H521" s="4">
        <v>43798.435324074075</v>
      </c>
      <c r="I521" s="4">
        <v>43798.43802083333</v>
      </c>
      <c r="J521" s="3">
        <v>350400</v>
      </c>
      <c r="K521" s="3">
        <v>0</v>
      </c>
      <c r="L521" s="3">
        <v>0</v>
      </c>
      <c r="M521" s="3">
        <v>0</v>
      </c>
      <c r="N521" s="3">
        <v>0</v>
      </c>
      <c r="O521" s="3">
        <v>350400</v>
      </c>
    </row>
    <row r="522" spans="1:15" ht="24.75" customHeight="1">
      <c r="A522" s="5" t="s">
        <v>2481</v>
      </c>
      <c r="B522" s="5" t="s">
        <v>2482</v>
      </c>
      <c r="C522" s="5" t="s">
        <v>15</v>
      </c>
      <c r="D522" s="5" t="s">
        <v>19</v>
      </c>
      <c r="E522" s="5" t="s">
        <v>17</v>
      </c>
      <c r="F522" s="5" t="s">
        <v>127</v>
      </c>
      <c r="G522" s="5" t="s">
        <v>128</v>
      </c>
      <c r="H522" s="6">
        <v>43801.504791666666</v>
      </c>
      <c r="I522" s="6">
        <v>43818.70391203704</v>
      </c>
      <c r="J522" s="5">
        <v>53.66</v>
      </c>
      <c r="K522" s="5">
        <v>0</v>
      </c>
      <c r="L522" s="5">
        <v>0</v>
      </c>
      <c r="M522" s="5">
        <v>0</v>
      </c>
      <c r="N522" s="5">
        <v>0</v>
      </c>
      <c r="O522" s="5">
        <v>53.66</v>
      </c>
    </row>
    <row r="523" spans="1:15" ht="24.75" customHeight="1">
      <c r="A523" s="3" t="s">
        <v>2483</v>
      </c>
      <c r="B523" s="3" t="s">
        <v>2484</v>
      </c>
      <c r="C523" s="3" t="s">
        <v>18</v>
      </c>
      <c r="D523" s="3" t="s">
        <v>19</v>
      </c>
      <c r="E523" s="3" t="s">
        <v>17</v>
      </c>
      <c r="F523" s="3" t="s">
        <v>229</v>
      </c>
      <c r="G523" s="3" t="s">
        <v>230</v>
      </c>
      <c r="H523" s="4">
        <v>43801.63746527778</v>
      </c>
      <c r="I523" s="4">
        <v>43802.4809837963</v>
      </c>
      <c r="J523" s="3">
        <v>123240</v>
      </c>
      <c r="K523" s="3">
        <v>6162</v>
      </c>
      <c r="L523" s="3">
        <v>0</v>
      </c>
      <c r="M523" s="3">
        <v>22245</v>
      </c>
      <c r="N523" s="3">
        <v>0</v>
      </c>
      <c r="O523" s="3">
        <v>139323</v>
      </c>
    </row>
    <row r="524" spans="1:15" ht="24.75" customHeight="1">
      <c r="A524" s="5" t="s">
        <v>2485</v>
      </c>
      <c r="B524" s="5" t="s">
        <v>2486</v>
      </c>
      <c r="C524" s="5" t="s">
        <v>18</v>
      </c>
      <c r="D524" s="5" t="s">
        <v>25</v>
      </c>
      <c r="E524" s="5" t="s">
        <v>17</v>
      </c>
      <c r="F524" s="5" t="s">
        <v>2066</v>
      </c>
      <c r="G524" s="5" t="s">
        <v>2067</v>
      </c>
      <c r="H524" s="6">
        <v>43801.64518518518</v>
      </c>
      <c r="I524" s="5"/>
      <c r="J524" s="5">
        <v>4488</v>
      </c>
      <c r="K524" s="5">
        <v>0</v>
      </c>
      <c r="L524" s="5">
        <v>0</v>
      </c>
      <c r="M524" s="5">
        <v>852.72</v>
      </c>
      <c r="N524" s="5">
        <v>0</v>
      </c>
      <c r="O524" s="5">
        <v>5340.72</v>
      </c>
    </row>
    <row r="525" spans="1:15" ht="24.75" customHeight="1">
      <c r="A525" s="3" t="s">
        <v>2487</v>
      </c>
      <c r="B525" s="3" t="s">
        <v>2488</v>
      </c>
      <c r="C525" s="3" t="s">
        <v>18</v>
      </c>
      <c r="D525" s="3" t="s">
        <v>25</v>
      </c>
      <c r="E525" s="3" t="s">
        <v>17</v>
      </c>
      <c r="F525" s="3" t="s">
        <v>2489</v>
      </c>
      <c r="G525" s="3" t="s">
        <v>2490</v>
      </c>
      <c r="H525" s="4">
        <v>43801.66310185185</v>
      </c>
      <c r="I525" s="3"/>
      <c r="J525" s="3">
        <v>48806</v>
      </c>
      <c r="K525" s="3">
        <v>488.06</v>
      </c>
      <c r="L525" s="3">
        <v>0</v>
      </c>
      <c r="M525" s="3">
        <v>9180.41</v>
      </c>
      <c r="N525" s="3">
        <v>0</v>
      </c>
      <c r="O525" s="3">
        <v>57498.35</v>
      </c>
    </row>
    <row r="526" spans="1:15" ht="24.75" customHeight="1">
      <c r="A526" s="5" t="s">
        <v>2491</v>
      </c>
      <c r="B526" s="5" t="s">
        <v>2457</v>
      </c>
      <c r="C526" s="5" t="s">
        <v>18</v>
      </c>
      <c r="D526" s="5" t="s">
        <v>16</v>
      </c>
      <c r="E526" s="5" t="s">
        <v>17</v>
      </c>
      <c r="F526" s="5" t="s">
        <v>48</v>
      </c>
      <c r="G526" s="5" t="s">
        <v>49</v>
      </c>
      <c r="H526" s="6">
        <v>43801.763344907406</v>
      </c>
      <c r="I526" s="6">
        <v>43802.44252314815</v>
      </c>
      <c r="J526" s="5">
        <v>3673363</v>
      </c>
      <c r="K526" s="5">
        <v>183668</v>
      </c>
      <c r="L526" s="5">
        <v>0</v>
      </c>
      <c r="M526" s="5">
        <v>663042</v>
      </c>
      <c r="N526" s="5">
        <v>0</v>
      </c>
      <c r="O526" s="5">
        <v>4152737</v>
      </c>
    </row>
    <row r="527" spans="1:15" ht="24.75" customHeight="1">
      <c r="A527" s="3" t="s">
        <v>2492</v>
      </c>
      <c r="B527" s="3" t="s">
        <v>2453</v>
      </c>
      <c r="C527" s="3" t="s">
        <v>18</v>
      </c>
      <c r="D527" s="3" t="s">
        <v>19</v>
      </c>
      <c r="E527" s="3" t="s">
        <v>17</v>
      </c>
      <c r="F527" s="3" t="s">
        <v>172</v>
      </c>
      <c r="G527" s="3" t="s">
        <v>173</v>
      </c>
      <c r="H527" s="4">
        <v>43802.4940162037</v>
      </c>
      <c r="I527" s="4">
        <v>43802.497025462966</v>
      </c>
      <c r="J527" s="3">
        <v>263158</v>
      </c>
      <c r="K527" s="3">
        <v>13158</v>
      </c>
      <c r="L527" s="3">
        <v>0</v>
      </c>
      <c r="M527" s="3">
        <v>0</v>
      </c>
      <c r="N527" s="3">
        <v>0</v>
      </c>
      <c r="O527" s="3">
        <v>250000</v>
      </c>
    </row>
    <row r="528" spans="1:15" ht="24.75" customHeight="1">
      <c r="A528" s="5" t="s">
        <v>2493</v>
      </c>
      <c r="B528" s="5" t="s">
        <v>2494</v>
      </c>
      <c r="C528" s="5" t="s">
        <v>18</v>
      </c>
      <c r="D528" s="5" t="s">
        <v>25</v>
      </c>
      <c r="E528" s="5" t="s">
        <v>17</v>
      </c>
      <c r="F528" s="5" t="s">
        <v>87</v>
      </c>
      <c r="G528" s="5" t="s">
        <v>88</v>
      </c>
      <c r="H528" s="6">
        <v>43802.58275462963</v>
      </c>
      <c r="I528" s="5"/>
      <c r="J528" s="5">
        <v>6</v>
      </c>
      <c r="K528" s="5">
        <v>0</v>
      </c>
      <c r="L528" s="5">
        <v>0</v>
      </c>
      <c r="M528" s="5">
        <v>0</v>
      </c>
      <c r="N528" s="5">
        <v>0</v>
      </c>
      <c r="O528" s="5">
        <v>6</v>
      </c>
    </row>
    <row r="529" spans="1:15" ht="24.75" customHeight="1">
      <c r="A529" s="3" t="s">
        <v>2495</v>
      </c>
      <c r="B529" s="3" t="s">
        <v>2494</v>
      </c>
      <c r="C529" s="3" t="s">
        <v>18</v>
      </c>
      <c r="D529" s="3" t="s">
        <v>16</v>
      </c>
      <c r="E529" s="3" t="s">
        <v>17</v>
      </c>
      <c r="F529" s="3" t="s">
        <v>107</v>
      </c>
      <c r="G529" s="3" t="s">
        <v>108</v>
      </c>
      <c r="H529" s="4">
        <v>43802.59533564815</v>
      </c>
      <c r="I529" s="4">
        <v>43804.414826388886</v>
      </c>
      <c r="J529" s="3">
        <v>6</v>
      </c>
      <c r="K529" s="3">
        <v>0</v>
      </c>
      <c r="L529" s="3">
        <v>0</v>
      </c>
      <c r="M529" s="3">
        <v>0</v>
      </c>
      <c r="N529" s="3">
        <v>0</v>
      </c>
      <c r="O529" s="3">
        <v>6</v>
      </c>
    </row>
    <row r="530" spans="1:15" ht="24.75" customHeight="1">
      <c r="A530" s="5" t="s">
        <v>2496</v>
      </c>
      <c r="B530" s="5" t="s">
        <v>2497</v>
      </c>
      <c r="C530" s="5" t="s">
        <v>18</v>
      </c>
      <c r="D530" s="5" t="s">
        <v>19</v>
      </c>
      <c r="E530" s="5" t="s">
        <v>17</v>
      </c>
      <c r="F530" s="5" t="s">
        <v>79</v>
      </c>
      <c r="G530" s="5" t="s">
        <v>80</v>
      </c>
      <c r="H530" s="6">
        <v>43802.60787037037</v>
      </c>
      <c r="I530" s="6">
        <v>43805.718506944446</v>
      </c>
      <c r="J530" s="5">
        <v>8512.8</v>
      </c>
      <c r="K530" s="5">
        <v>0</v>
      </c>
      <c r="L530" s="5">
        <v>0</v>
      </c>
      <c r="M530" s="5">
        <v>1617.43</v>
      </c>
      <c r="N530" s="5">
        <v>0</v>
      </c>
      <c r="O530" s="5">
        <v>10130.23</v>
      </c>
    </row>
    <row r="531" spans="1:15" ht="24.75" customHeight="1">
      <c r="A531" s="3" t="s">
        <v>2498</v>
      </c>
      <c r="B531" s="3" t="s">
        <v>2499</v>
      </c>
      <c r="C531" s="3" t="s">
        <v>18</v>
      </c>
      <c r="D531" s="3" t="s">
        <v>19</v>
      </c>
      <c r="E531" s="3" t="s">
        <v>17</v>
      </c>
      <c r="F531" s="3" t="s">
        <v>2489</v>
      </c>
      <c r="G531" s="3" t="s">
        <v>2490</v>
      </c>
      <c r="H531" s="4">
        <v>43803.435</v>
      </c>
      <c r="I531" s="4">
        <v>43805.71763888889</v>
      </c>
      <c r="J531" s="3">
        <v>50538</v>
      </c>
      <c r="K531" s="3">
        <v>505.38</v>
      </c>
      <c r="L531" s="3">
        <v>0</v>
      </c>
      <c r="M531" s="3">
        <v>9506.2</v>
      </c>
      <c r="N531" s="3">
        <v>0</v>
      </c>
      <c r="O531" s="3">
        <v>59538.82</v>
      </c>
    </row>
    <row r="532" spans="1:15" ht="24.75" customHeight="1">
      <c r="A532" s="5" t="s">
        <v>2500</v>
      </c>
      <c r="B532" s="5" t="s">
        <v>2501</v>
      </c>
      <c r="C532" s="5" t="s">
        <v>18</v>
      </c>
      <c r="D532" s="5" t="s">
        <v>19</v>
      </c>
      <c r="E532" s="5" t="s">
        <v>17</v>
      </c>
      <c r="F532" s="5" t="s">
        <v>2502</v>
      </c>
      <c r="G532" s="5" t="s">
        <v>2503</v>
      </c>
      <c r="H532" s="6">
        <v>43803.67228009259</v>
      </c>
      <c r="I532" s="6">
        <v>43803.6790625</v>
      </c>
      <c r="J532" s="5">
        <v>40040</v>
      </c>
      <c r="K532" s="5">
        <v>0</v>
      </c>
      <c r="L532" s="5">
        <v>0</v>
      </c>
      <c r="M532" s="5">
        <v>0</v>
      </c>
      <c r="N532" s="5">
        <v>0</v>
      </c>
      <c r="O532" s="5">
        <v>40040</v>
      </c>
    </row>
    <row r="533" spans="1:15" ht="24.75" customHeight="1">
      <c r="A533" s="3" t="s">
        <v>2504</v>
      </c>
      <c r="B533" s="3" t="s">
        <v>2505</v>
      </c>
      <c r="C533" s="3" t="s">
        <v>18</v>
      </c>
      <c r="D533" s="3" t="s">
        <v>16</v>
      </c>
      <c r="E533" s="3" t="s">
        <v>17</v>
      </c>
      <c r="F533" s="3" t="s">
        <v>28</v>
      </c>
      <c r="G533" s="3" t="s">
        <v>29</v>
      </c>
      <c r="H533" s="4">
        <v>43805.48403935185</v>
      </c>
      <c r="I533" s="4">
        <v>43805.49009259259</v>
      </c>
      <c r="J533" s="3">
        <v>2974</v>
      </c>
      <c r="K533" s="3">
        <v>0</v>
      </c>
      <c r="L533" s="3">
        <v>0</v>
      </c>
      <c r="M533" s="3">
        <v>0</v>
      </c>
      <c r="N533" s="3">
        <v>0</v>
      </c>
      <c r="O533" s="3">
        <v>2974</v>
      </c>
    </row>
    <row r="534" spans="1:15" ht="24.75" customHeight="1">
      <c r="A534" s="5" t="s">
        <v>2506</v>
      </c>
      <c r="B534" s="5" t="s">
        <v>2507</v>
      </c>
      <c r="C534" s="5" t="s">
        <v>18</v>
      </c>
      <c r="D534" s="5" t="s">
        <v>16</v>
      </c>
      <c r="E534" s="5" t="s">
        <v>17</v>
      </c>
      <c r="F534" s="5" t="s">
        <v>32</v>
      </c>
      <c r="G534" s="5" t="s">
        <v>33</v>
      </c>
      <c r="H534" s="6">
        <v>43805.49458333333</v>
      </c>
      <c r="I534" s="6">
        <v>43805.497407407405</v>
      </c>
      <c r="J534" s="5">
        <v>35449</v>
      </c>
      <c r="K534" s="5">
        <v>0</v>
      </c>
      <c r="L534" s="5">
        <v>0</v>
      </c>
      <c r="M534" s="5">
        <v>0</v>
      </c>
      <c r="N534" s="5">
        <v>0</v>
      </c>
      <c r="O534" s="5">
        <v>35449</v>
      </c>
    </row>
    <row r="535" spans="1:15" ht="24.75" customHeight="1">
      <c r="A535" s="3" t="s">
        <v>2508</v>
      </c>
      <c r="B535" s="3" t="s">
        <v>2505</v>
      </c>
      <c r="C535" s="3" t="s">
        <v>18</v>
      </c>
      <c r="D535" s="3" t="s">
        <v>16</v>
      </c>
      <c r="E535" s="3" t="s">
        <v>17</v>
      </c>
      <c r="F535" s="3" t="s">
        <v>28</v>
      </c>
      <c r="G535" s="3" t="s">
        <v>29</v>
      </c>
      <c r="H535" s="4">
        <v>43805.50950231482</v>
      </c>
      <c r="I535" s="4">
        <v>43805.51335648148</v>
      </c>
      <c r="J535" s="3">
        <v>1339010</v>
      </c>
      <c r="K535" s="3">
        <v>0</v>
      </c>
      <c r="L535" s="3">
        <v>0</v>
      </c>
      <c r="M535" s="3">
        <v>0</v>
      </c>
      <c r="N535" s="3">
        <v>0</v>
      </c>
      <c r="O535" s="3">
        <v>1339010</v>
      </c>
    </row>
    <row r="536" spans="1:15" ht="24.75" customHeight="1">
      <c r="A536" s="5" t="s">
        <v>2509</v>
      </c>
      <c r="B536" s="5" t="s">
        <v>2510</v>
      </c>
      <c r="C536" s="5" t="s">
        <v>18</v>
      </c>
      <c r="D536" s="5" t="s">
        <v>19</v>
      </c>
      <c r="E536" s="5" t="s">
        <v>17</v>
      </c>
      <c r="F536" s="5" t="s">
        <v>23</v>
      </c>
      <c r="G536" s="5" t="s">
        <v>24</v>
      </c>
      <c r="H536" s="6">
        <v>43808.519108796296</v>
      </c>
      <c r="I536" s="6">
        <v>43808.559965277775</v>
      </c>
      <c r="J536" s="5">
        <v>4621.06</v>
      </c>
      <c r="K536" s="5">
        <v>0</v>
      </c>
      <c r="L536" s="5">
        <v>0</v>
      </c>
      <c r="M536" s="5">
        <v>878</v>
      </c>
      <c r="N536" s="5">
        <v>0</v>
      </c>
      <c r="O536" s="5">
        <v>5499.06</v>
      </c>
    </row>
    <row r="537" spans="1:15" ht="24.75" customHeight="1">
      <c r="A537" s="3" t="s">
        <v>2511</v>
      </c>
      <c r="B537" s="3" t="s">
        <v>2512</v>
      </c>
      <c r="C537" s="3" t="s">
        <v>18</v>
      </c>
      <c r="D537" s="3" t="s">
        <v>19</v>
      </c>
      <c r="E537" s="3" t="s">
        <v>17</v>
      </c>
      <c r="F537" s="3" t="s">
        <v>48</v>
      </c>
      <c r="G537" s="3" t="s">
        <v>49</v>
      </c>
      <c r="H537" s="4">
        <v>43808.6255787037</v>
      </c>
      <c r="I537" s="4">
        <v>43808.695081018515</v>
      </c>
      <c r="J537" s="3">
        <v>169443</v>
      </c>
      <c r="K537" s="3">
        <v>3389</v>
      </c>
      <c r="L537" s="3">
        <v>0</v>
      </c>
      <c r="M537" s="3">
        <v>31550</v>
      </c>
      <c r="N537" s="3">
        <v>0</v>
      </c>
      <c r="O537" s="3">
        <v>197604</v>
      </c>
    </row>
    <row r="538" spans="1:15" ht="24.75" customHeight="1">
      <c r="A538" s="5" t="s">
        <v>2513</v>
      </c>
      <c r="B538" s="5" t="s">
        <v>2514</v>
      </c>
      <c r="C538" s="5" t="s">
        <v>15</v>
      </c>
      <c r="D538" s="5" t="s">
        <v>16</v>
      </c>
      <c r="E538" s="5" t="s">
        <v>17</v>
      </c>
      <c r="F538" s="5" t="s">
        <v>56</v>
      </c>
      <c r="G538" s="5" t="s">
        <v>57</v>
      </c>
      <c r="H538" s="6">
        <v>43808.66952546296</v>
      </c>
      <c r="I538" s="6">
        <v>43809.38</v>
      </c>
      <c r="J538" s="5">
        <v>654639</v>
      </c>
      <c r="K538" s="5">
        <v>0</v>
      </c>
      <c r="L538" s="5">
        <v>0</v>
      </c>
      <c r="M538" s="5">
        <v>124381.41</v>
      </c>
      <c r="N538" s="5">
        <v>0</v>
      </c>
      <c r="O538" s="5">
        <v>779020.41</v>
      </c>
    </row>
    <row r="539" spans="1:15" ht="24.75" customHeight="1">
      <c r="A539" s="3" t="s">
        <v>2515</v>
      </c>
      <c r="B539" s="3" t="s">
        <v>37</v>
      </c>
      <c r="C539" s="3" t="s">
        <v>18</v>
      </c>
      <c r="D539" s="3" t="s">
        <v>16</v>
      </c>
      <c r="E539" s="3" t="s">
        <v>17</v>
      </c>
      <c r="F539" s="3" t="s">
        <v>38</v>
      </c>
      <c r="G539" s="3" t="s">
        <v>39</v>
      </c>
      <c r="H539" s="4">
        <v>43808.67173611111</v>
      </c>
      <c r="I539" s="4">
        <v>43808.54671296296</v>
      </c>
      <c r="J539" s="3">
        <v>497260</v>
      </c>
      <c r="K539" s="3">
        <v>0</v>
      </c>
      <c r="L539" s="3">
        <v>0</v>
      </c>
      <c r="M539" s="3">
        <v>0</v>
      </c>
      <c r="N539" s="3">
        <v>0</v>
      </c>
      <c r="O539" s="3">
        <v>497260</v>
      </c>
    </row>
    <row r="540" spans="1:15" ht="24.75" customHeight="1">
      <c r="A540" s="5" t="s">
        <v>2516</v>
      </c>
      <c r="B540" s="5" t="s">
        <v>1977</v>
      </c>
      <c r="C540" s="5" t="s">
        <v>18</v>
      </c>
      <c r="D540" s="5" t="s">
        <v>25</v>
      </c>
      <c r="E540" s="5" t="s">
        <v>17</v>
      </c>
      <c r="F540" s="5" t="s">
        <v>2517</v>
      </c>
      <c r="G540" s="5" t="s">
        <v>2518</v>
      </c>
      <c r="H540" s="6">
        <v>43809.462847222225</v>
      </c>
      <c r="I540" s="5"/>
      <c r="J540" s="5">
        <v>688.2</v>
      </c>
      <c r="K540" s="5">
        <v>0</v>
      </c>
      <c r="L540" s="5">
        <v>0</v>
      </c>
      <c r="M540" s="5">
        <v>130.758</v>
      </c>
      <c r="N540" s="5">
        <v>0</v>
      </c>
      <c r="O540" s="5">
        <v>818.958</v>
      </c>
    </row>
    <row r="541" spans="1:15" ht="24.75" customHeight="1">
      <c r="A541" s="3" t="s">
        <v>2519</v>
      </c>
      <c r="B541" s="3" t="s">
        <v>2520</v>
      </c>
      <c r="C541" s="3" t="s">
        <v>18</v>
      </c>
      <c r="D541" s="3" t="s">
        <v>34</v>
      </c>
      <c r="E541" s="3" t="s">
        <v>17</v>
      </c>
      <c r="F541" s="3" t="s">
        <v>2517</v>
      </c>
      <c r="G541" s="3" t="s">
        <v>2518</v>
      </c>
      <c r="H541" s="4">
        <v>43809.472719907404</v>
      </c>
      <c r="I541" s="4">
        <v>43809.475381944445</v>
      </c>
      <c r="J541" s="3">
        <v>1379.4</v>
      </c>
      <c r="K541" s="3">
        <v>0</v>
      </c>
      <c r="L541" s="3">
        <v>0</v>
      </c>
      <c r="M541" s="3">
        <v>262.086</v>
      </c>
      <c r="N541" s="3">
        <v>0</v>
      </c>
      <c r="O541" s="3">
        <v>1641.486</v>
      </c>
    </row>
    <row r="542" spans="1:15" ht="24.75" customHeight="1">
      <c r="A542" s="5" t="s">
        <v>2521</v>
      </c>
      <c r="B542" s="5" t="s">
        <v>2522</v>
      </c>
      <c r="C542" s="5" t="s">
        <v>18</v>
      </c>
      <c r="D542" s="5" t="s">
        <v>19</v>
      </c>
      <c r="E542" s="5" t="s">
        <v>17</v>
      </c>
      <c r="F542" s="5" t="s">
        <v>2517</v>
      </c>
      <c r="G542" s="5" t="s">
        <v>2518</v>
      </c>
      <c r="H542" s="6">
        <v>43809.49905092592</v>
      </c>
      <c r="I542" s="6">
        <v>43809.501284722224</v>
      </c>
      <c r="J542" s="5">
        <v>745.8</v>
      </c>
      <c r="K542" s="5">
        <v>0</v>
      </c>
      <c r="L542" s="5">
        <v>0</v>
      </c>
      <c r="M542" s="5">
        <v>141.702</v>
      </c>
      <c r="N542" s="5">
        <v>0</v>
      </c>
      <c r="O542" s="5">
        <v>887.502</v>
      </c>
    </row>
    <row r="543" spans="1:15" ht="24.75" customHeight="1">
      <c r="A543" s="3" t="s">
        <v>2523</v>
      </c>
      <c r="B543" s="3" t="s">
        <v>2524</v>
      </c>
      <c r="C543" s="3" t="s">
        <v>18</v>
      </c>
      <c r="D543" s="3" t="s">
        <v>34</v>
      </c>
      <c r="E543" s="3" t="s">
        <v>17</v>
      </c>
      <c r="F543" s="3" t="s">
        <v>1856</v>
      </c>
      <c r="G543" s="3" t="s">
        <v>1857</v>
      </c>
      <c r="H543" s="4">
        <v>43810.3853125</v>
      </c>
      <c r="I543" s="4">
        <v>43812.428449074076</v>
      </c>
      <c r="J543" s="3">
        <v>45383.94</v>
      </c>
      <c r="K543" s="3">
        <v>907.68</v>
      </c>
      <c r="L543" s="3">
        <v>0</v>
      </c>
      <c r="M543" s="3">
        <v>8450.49</v>
      </c>
      <c r="N543" s="3">
        <v>0</v>
      </c>
      <c r="O543" s="3">
        <v>52926.75</v>
      </c>
    </row>
    <row r="544" spans="1:15" ht="24.75" customHeight="1">
      <c r="A544" s="5" t="s">
        <v>2525</v>
      </c>
      <c r="B544" s="5" t="s">
        <v>2526</v>
      </c>
      <c r="C544" s="5" t="s">
        <v>18</v>
      </c>
      <c r="D544" s="5" t="s">
        <v>19</v>
      </c>
      <c r="E544" s="5" t="s">
        <v>17</v>
      </c>
      <c r="F544" s="5" t="s">
        <v>263</v>
      </c>
      <c r="G544" s="5" t="s">
        <v>264</v>
      </c>
      <c r="H544" s="6">
        <v>43810.401666666665</v>
      </c>
      <c r="I544" s="6">
        <v>43811.80185185185</v>
      </c>
      <c r="J544" s="5">
        <v>262.56</v>
      </c>
      <c r="K544" s="5">
        <v>0</v>
      </c>
      <c r="L544" s="5">
        <v>0</v>
      </c>
      <c r="M544" s="5">
        <v>0</v>
      </c>
      <c r="N544" s="5">
        <v>0</v>
      </c>
      <c r="O544" s="5">
        <v>262.56</v>
      </c>
    </row>
    <row r="545" spans="1:15" ht="24.75" customHeight="1">
      <c r="A545" s="3" t="s">
        <v>2527</v>
      </c>
      <c r="B545" s="3" t="s">
        <v>2528</v>
      </c>
      <c r="C545" s="3" t="s">
        <v>18</v>
      </c>
      <c r="D545" s="3" t="s">
        <v>19</v>
      </c>
      <c r="E545" s="3" t="s">
        <v>17</v>
      </c>
      <c r="F545" s="3" t="s">
        <v>99</v>
      </c>
      <c r="G545" s="3" t="s">
        <v>100</v>
      </c>
      <c r="H545" s="4">
        <v>43810.41357638889</v>
      </c>
      <c r="I545" s="4">
        <v>43815.63849537037</v>
      </c>
      <c r="J545" s="3">
        <v>320.2</v>
      </c>
      <c r="K545" s="3">
        <v>0</v>
      </c>
      <c r="L545" s="3">
        <v>0</v>
      </c>
      <c r="M545" s="3">
        <v>60.84</v>
      </c>
      <c r="N545" s="3">
        <v>0</v>
      </c>
      <c r="O545" s="3">
        <v>381.04</v>
      </c>
    </row>
    <row r="546" spans="1:15" ht="24.75" customHeight="1">
      <c r="A546" s="5" t="s">
        <v>2529</v>
      </c>
      <c r="B546" s="5" t="s">
        <v>2530</v>
      </c>
      <c r="C546" s="5" t="s">
        <v>18</v>
      </c>
      <c r="D546" s="5" t="s">
        <v>19</v>
      </c>
      <c r="E546" s="5" t="s">
        <v>17</v>
      </c>
      <c r="F546" s="5" t="s">
        <v>105</v>
      </c>
      <c r="G546" s="5" t="s">
        <v>106</v>
      </c>
      <c r="H546" s="6">
        <v>43810.42287037037</v>
      </c>
      <c r="I546" s="6">
        <v>43815.63775462963</v>
      </c>
      <c r="J546" s="5">
        <v>87</v>
      </c>
      <c r="K546" s="5">
        <v>0</v>
      </c>
      <c r="L546" s="5">
        <v>0</v>
      </c>
      <c r="M546" s="5">
        <v>16.53</v>
      </c>
      <c r="N546" s="5">
        <v>0</v>
      </c>
      <c r="O546" s="5">
        <v>103.53</v>
      </c>
    </row>
    <row r="547" spans="1:15" ht="24.75" customHeight="1">
      <c r="A547" s="3" t="s">
        <v>2531</v>
      </c>
      <c r="B547" s="3" t="s">
        <v>2532</v>
      </c>
      <c r="C547" s="3" t="s">
        <v>18</v>
      </c>
      <c r="D547" s="3" t="s">
        <v>19</v>
      </c>
      <c r="E547" s="3" t="s">
        <v>17</v>
      </c>
      <c r="F547" s="3" t="s">
        <v>241</v>
      </c>
      <c r="G547" s="3" t="s">
        <v>242</v>
      </c>
      <c r="H547" s="4">
        <v>43810.435532407406</v>
      </c>
      <c r="I547" s="4">
        <v>43811.79556712963</v>
      </c>
      <c r="J547" s="3">
        <v>300000</v>
      </c>
      <c r="K547" s="3">
        <v>30000</v>
      </c>
      <c r="L547" s="3">
        <v>0</v>
      </c>
      <c r="M547" s="3">
        <v>51300</v>
      </c>
      <c r="N547" s="3">
        <v>0</v>
      </c>
      <c r="O547" s="3">
        <v>321300</v>
      </c>
    </row>
    <row r="548" spans="1:15" ht="24.75" customHeight="1">
      <c r="A548" s="5" t="s">
        <v>2533</v>
      </c>
      <c r="B548" s="5" t="s">
        <v>2534</v>
      </c>
      <c r="C548" s="5" t="s">
        <v>18</v>
      </c>
      <c r="D548" s="5" t="s">
        <v>19</v>
      </c>
      <c r="E548" s="5" t="s">
        <v>17</v>
      </c>
      <c r="F548" s="5" t="s">
        <v>199</v>
      </c>
      <c r="G548" s="5" t="s">
        <v>200</v>
      </c>
      <c r="H548" s="6">
        <v>43810.45528935185</v>
      </c>
      <c r="I548" s="6">
        <v>43816.515381944446</v>
      </c>
      <c r="J548" s="5">
        <v>9228</v>
      </c>
      <c r="K548" s="5">
        <v>0</v>
      </c>
      <c r="L548" s="5">
        <v>0</v>
      </c>
      <c r="M548" s="5">
        <v>1753.32</v>
      </c>
      <c r="N548" s="5">
        <v>0</v>
      </c>
      <c r="O548" s="5">
        <v>10981.32</v>
      </c>
    </row>
    <row r="549" spans="1:15" ht="24.75" customHeight="1">
      <c r="A549" s="3" t="s">
        <v>2535</v>
      </c>
      <c r="B549" s="3" t="s">
        <v>2536</v>
      </c>
      <c r="C549" s="3" t="s">
        <v>18</v>
      </c>
      <c r="D549" s="3" t="s">
        <v>19</v>
      </c>
      <c r="E549" s="3" t="s">
        <v>17</v>
      </c>
      <c r="F549" s="3" t="s">
        <v>2537</v>
      </c>
      <c r="G549" s="3" t="s">
        <v>2538</v>
      </c>
      <c r="H549" s="4">
        <v>43810.48688657407</v>
      </c>
      <c r="I549" s="4">
        <v>43815.63721064815</v>
      </c>
      <c r="J549" s="3">
        <v>2035</v>
      </c>
      <c r="K549" s="3">
        <v>0</v>
      </c>
      <c r="L549" s="3">
        <v>0</v>
      </c>
      <c r="M549" s="3">
        <v>386.65</v>
      </c>
      <c r="N549" s="3">
        <v>0</v>
      </c>
      <c r="O549" s="3">
        <v>2421.65</v>
      </c>
    </row>
    <row r="550" spans="1:15" ht="24.75" customHeight="1">
      <c r="A550" s="5" t="s">
        <v>2539</v>
      </c>
      <c r="B550" s="5" t="s">
        <v>2540</v>
      </c>
      <c r="C550" s="5" t="s">
        <v>18</v>
      </c>
      <c r="D550" s="5" t="s">
        <v>19</v>
      </c>
      <c r="E550" s="5" t="s">
        <v>17</v>
      </c>
      <c r="F550" s="5" t="s">
        <v>2450</v>
      </c>
      <c r="G550" s="5" t="s">
        <v>2451</v>
      </c>
      <c r="H550" s="6">
        <v>43810.50833333333</v>
      </c>
      <c r="I550" s="6">
        <v>43815.636041666665</v>
      </c>
      <c r="J550" s="5">
        <v>10750</v>
      </c>
      <c r="K550" s="5">
        <v>161.25</v>
      </c>
      <c r="L550" s="5">
        <v>0</v>
      </c>
      <c r="M550" s="5">
        <v>2011.86</v>
      </c>
      <c r="N550" s="5">
        <v>0</v>
      </c>
      <c r="O550" s="5">
        <v>12600.61</v>
      </c>
    </row>
    <row r="551" spans="1:15" ht="24.75" customHeight="1">
      <c r="A551" s="3" t="s">
        <v>2541</v>
      </c>
      <c r="B551" s="3" t="s">
        <v>2542</v>
      </c>
      <c r="C551" s="3" t="s">
        <v>15</v>
      </c>
      <c r="D551" s="3" t="s">
        <v>16</v>
      </c>
      <c r="E551" s="3" t="s">
        <v>17</v>
      </c>
      <c r="F551" s="3" t="s">
        <v>38</v>
      </c>
      <c r="G551" s="3" t="s">
        <v>39</v>
      </c>
      <c r="H551" s="4">
        <v>43810.65163194444</v>
      </c>
      <c r="I551" s="4">
        <v>43810.661574074074</v>
      </c>
      <c r="J551" s="3">
        <v>136500</v>
      </c>
      <c r="K551" s="3">
        <v>0</v>
      </c>
      <c r="L551" s="3">
        <v>0</v>
      </c>
      <c r="M551" s="3">
        <v>0</v>
      </c>
      <c r="N551" s="3">
        <v>0</v>
      </c>
      <c r="O551" s="3">
        <v>136500</v>
      </c>
    </row>
    <row r="552" spans="1:15" ht="24.75" customHeight="1">
      <c r="A552" s="5" t="s">
        <v>2543</v>
      </c>
      <c r="B552" s="5" t="s">
        <v>2544</v>
      </c>
      <c r="C552" s="5" t="s">
        <v>18</v>
      </c>
      <c r="D552" s="5" t="s">
        <v>19</v>
      </c>
      <c r="E552" s="5" t="s">
        <v>17</v>
      </c>
      <c r="F552" s="5" t="s">
        <v>79</v>
      </c>
      <c r="G552" s="5" t="s">
        <v>80</v>
      </c>
      <c r="H552" s="6">
        <v>43810.84206018518</v>
      </c>
      <c r="I552" s="6">
        <v>43816.735925925925</v>
      </c>
      <c r="J552" s="5">
        <v>2486.54</v>
      </c>
      <c r="K552" s="5">
        <v>0</v>
      </c>
      <c r="L552" s="5">
        <v>0</v>
      </c>
      <c r="M552" s="5">
        <v>472.44</v>
      </c>
      <c r="N552" s="5">
        <v>0</v>
      </c>
      <c r="O552" s="5">
        <v>2958.98</v>
      </c>
    </row>
    <row r="553" spans="1:15" ht="24.75" customHeight="1">
      <c r="A553" s="3" t="s">
        <v>2545</v>
      </c>
      <c r="B553" s="3" t="s">
        <v>2546</v>
      </c>
      <c r="C553" s="3" t="s">
        <v>18</v>
      </c>
      <c r="D553" s="3" t="s">
        <v>16</v>
      </c>
      <c r="E553" s="3" t="s">
        <v>17</v>
      </c>
      <c r="F553" s="3" t="s">
        <v>2547</v>
      </c>
      <c r="G553" s="3" t="s">
        <v>2548</v>
      </c>
      <c r="H553" s="4">
        <v>43811.44131944444</v>
      </c>
      <c r="I553" s="4">
        <v>43812.427199074074</v>
      </c>
      <c r="J553" s="3">
        <v>544</v>
      </c>
      <c r="K553" s="3">
        <v>0</v>
      </c>
      <c r="L553" s="3">
        <v>0</v>
      </c>
      <c r="M553" s="3">
        <v>0</v>
      </c>
      <c r="N553" s="3">
        <v>0</v>
      </c>
      <c r="O553" s="3">
        <v>544</v>
      </c>
    </row>
    <row r="554" spans="1:15" ht="24.75" customHeight="1">
      <c r="A554" s="5" t="s">
        <v>2549</v>
      </c>
      <c r="B554" s="5" t="s">
        <v>2550</v>
      </c>
      <c r="C554" s="5" t="s">
        <v>18</v>
      </c>
      <c r="D554" s="5" t="s">
        <v>19</v>
      </c>
      <c r="E554" s="5" t="s">
        <v>17</v>
      </c>
      <c r="F554" s="5" t="s">
        <v>1653</v>
      </c>
      <c r="G554" s="5" t="s">
        <v>1654</v>
      </c>
      <c r="H554" s="6">
        <v>43811.48165509259</v>
      </c>
      <c r="I554" s="6">
        <v>43811.79782407408</v>
      </c>
      <c r="J554" s="5">
        <v>359210</v>
      </c>
      <c r="K554" s="5">
        <v>0</v>
      </c>
      <c r="L554" s="5">
        <v>0</v>
      </c>
      <c r="M554" s="5">
        <v>0</v>
      </c>
      <c r="N554" s="5">
        <v>0</v>
      </c>
      <c r="O554" s="5">
        <v>359210</v>
      </c>
    </row>
    <row r="555" spans="1:15" ht="24.75" customHeight="1">
      <c r="A555" s="3" t="s">
        <v>2551</v>
      </c>
      <c r="B555" s="3" t="s">
        <v>37</v>
      </c>
      <c r="C555" s="3" t="s">
        <v>18</v>
      </c>
      <c r="D555" s="3" t="s">
        <v>16</v>
      </c>
      <c r="E555" s="3" t="s">
        <v>17</v>
      </c>
      <c r="F555" s="3" t="s">
        <v>38</v>
      </c>
      <c r="G555" s="3" t="s">
        <v>39</v>
      </c>
      <c r="H555" s="4">
        <v>43811.83422453704</v>
      </c>
      <c r="I555" s="4">
        <v>43811.70916666667</v>
      </c>
      <c r="J555" s="3">
        <v>114472</v>
      </c>
      <c r="K555" s="3">
        <v>0</v>
      </c>
      <c r="L555" s="3">
        <v>0</v>
      </c>
      <c r="M555" s="3">
        <v>0</v>
      </c>
      <c r="N555" s="3">
        <v>0</v>
      </c>
      <c r="O555" s="3">
        <v>114472</v>
      </c>
    </row>
    <row r="556" spans="1:15" ht="24.75" customHeight="1">
      <c r="A556" s="5" t="s">
        <v>2552</v>
      </c>
      <c r="B556" s="5" t="s">
        <v>2553</v>
      </c>
      <c r="C556" s="5" t="s">
        <v>18</v>
      </c>
      <c r="D556" s="5" t="s">
        <v>19</v>
      </c>
      <c r="E556" s="5" t="s">
        <v>17</v>
      </c>
      <c r="F556" s="5" t="s">
        <v>1856</v>
      </c>
      <c r="G556" s="5" t="s">
        <v>1857</v>
      </c>
      <c r="H556" s="6">
        <v>43812.444247685184</v>
      </c>
      <c r="I556" s="6">
        <v>43812.619675925926</v>
      </c>
      <c r="J556" s="5">
        <v>49709.94</v>
      </c>
      <c r="K556" s="5">
        <v>994.2</v>
      </c>
      <c r="L556" s="5">
        <v>0</v>
      </c>
      <c r="M556" s="5">
        <v>9255.99</v>
      </c>
      <c r="N556" s="5">
        <v>0</v>
      </c>
      <c r="O556" s="5">
        <v>57971.73</v>
      </c>
    </row>
    <row r="557" spans="1:15" ht="24.75" customHeight="1">
      <c r="A557" s="3" t="s">
        <v>2554</v>
      </c>
      <c r="B557" s="3" t="s">
        <v>2555</v>
      </c>
      <c r="C557" s="3" t="s">
        <v>18</v>
      </c>
      <c r="D557" s="3" t="s">
        <v>19</v>
      </c>
      <c r="E557" s="3" t="s">
        <v>17</v>
      </c>
      <c r="F557" s="3" t="s">
        <v>211</v>
      </c>
      <c r="G557" s="3" t="s">
        <v>212</v>
      </c>
      <c r="H557" s="4">
        <v>43816.38407407407</v>
      </c>
      <c r="I557" s="4">
        <v>43816.73585648148</v>
      </c>
      <c r="J557" s="3">
        <v>8208</v>
      </c>
      <c r="K557" s="3">
        <v>0</v>
      </c>
      <c r="L557" s="3">
        <v>0</v>
      </c>
      <c r="M557" s="3">
        <v>1559.52</v>
      </c>
      <c r="N557" s="3">
        <v>0</v>
      </c>
      <c r="O557" s="3">
        <v>9767.52</v>
      </c>
    </row>
    <row r="558" spans="1:15" ht="24.75" customHeight="1">
      <c r="A558" s="5" t="s">
        <v>2556</v>
      </c>
      <c r="B558" s="5" t="s">
        <v>2557</v>
      </c>
      <c r="C558" s="5" t="s">
        <v>18</v>
      </c>
      <c r="D558" s="5" t="s">
        <v>19</v>
      </c>
      <c r="E558" s="5" t="s">
        <v>17</v>
      </c>
      <c r="F558" s="5" t="s">
        <v>147</v>
      </c>
      <c r="G558" s="5" t="s">
        <v>148</v>
      </c>
      <c r="H558" s="6">
        <v>43816.68986111111</v>
      </c>
      <c r="I558" s="6">
        <v>43816.73577546296</v>
      </c>
      <c r="J558" s="5">
        <v>1971360</v>
      </c>
      <c r="K558" s="5">
        <v>0</v>
      </c>
      <c r="L558" s="5">
        <v>0</v>
      </c>
      <c r="M558" s="5">
        <v>374558</v>
      </c>
      <c r="N558" s="5">
        <v>0</v>
      </c>
      <c r="O558" s="5">
        <v>2345918</v>
      </c>
    </row>
    <row r="559" spans="1:15" ht="24.75" customHeight="1">
      <c r="A559" s="3" t="s">
        <v>2558</v>
      </c>
      <c r="B559" s="3" t="s">
        <v>2559</v>
      </c>
      <c r="C559" s="3" t="s">
        <v>18</v>
      </c>
      <c r="D559" s="3" t="s">
        <v>19</v>
      </c>
      <c r="E559" s="3" t="s">
        <v>17</v>
      </c>
      <c r="F559" s="3" t="s">
        <v>105</v>
      </c>
      <c r="G559" s="3" t="s">
        <v>106</v>
      </c>
      <c r="H559" s="4">
        <v>43816.726122685184</v>
      </c>
      <c r="I559" s="4">
        <v>43816.73260416667</v>
      </c>
      <c r="J559" s="3">
        <v>229.95</v>
      </c>
      <c r="K559" s="3">
        <v>0</v>
      </c>
      <c r="L559" s="3">
        <v>0</v>
      </c>
      <c r="M559" s="3">
        <v>43.69</v>
      </c>
      <c r="N559" s="3">
        <v>0</v>
      </c>
      <c r="O559" s="3">
        <v>273.64</v>
      </c>
    </row>
    <row r="560" spans="1:15" ht="24.75" customHeight="1">
      <c r="A560" s="5" t="s">
        <v>2560</v>
      </c>
      <c r="B560" s="5" t="s">
        <v>2561</v>
      </c>
      <c r="C560" s="5" t="s">
        <v>18</v>
      </c>
      <c r="D560" s="5" t="s">
        <v>16</v>
      </c>
      <c r="E560" s="5" t="s">
        <v>17</v>
      </c>
      <c r="F560" s="5" t="s">
        <v>217</v>
      </c>
      <c r="G560" s="5" t="s">
        <v>218</v>
      </c>
      <c r="H560" s="6">
        <v>43817.37248842593</v>
      </c>
      <c r="I560" s="6">
        <v>43819.52987268518</v>
      </c>
      <c r="J560" s="5">
        <v>19498</v>
      </c>
      <c r="K560" s="5">
        <v>389.96</v>
      </c>
      <c r="L560" s="5">
        <v>0</v>
      </c>
      <c r="M560" s="5">
        <v>3630.53</v>
      </c>
      <c r="N560" s="5">
        <v>0</v>
      </c>
      <c r="O560" s="5">
        <v>22738.57</v>
      </c>
    </row>
    <row r="561" spans="1:15" ht="24.75" customHeight="1">
      <c r="A561" s="3" t="s">
        <v>2562</v>
      </c>
      <c r="B561" s="3" t="s">
        <v>2190</v>
      </c>
      <c r="C561" s="3" t="s">
        <v>18</v>
      </c>
      <c r="D561" s="3" t="s">
        <v>25</v>
      </c>
      <c r="E561" s="3" t="s">
        <v>17</v>
      </c>
      <c r="F561" s="3" t="s">
        <v>217</v>
      </c>
      <c r="G561" s="3" t="s">
        <v>218</v>
      </c>
      <c r="H561" s="4">
        <v>43819.52724537037</v>
      </c>
      <c r="I561" s="3"/>
      <c r="J561" s="3">
        <v>19498</v>
      </c>
      <c r="K561" s="3">
        <v>389.96</v>
      </c>
      <c r="L561" s="3">
        <v>0</v>
      </c>
      <c r="M561" s="3">
        <v>3630.53</v>
      </c>
      <c r="N561" s="3">
        <v>0</v>
      </c>
      <c r="O561" s="3">
        <v>22738.57</v>
      </c>
    </row>
    <row r="562" spans="1:15" ht="24.75" customHeight="1">
      <c r="A562" s="5" t="s">
        <v>2563</v>
      </c>
      <c r="B562" s="5" t="s">
        <v>37</v>
      </c>
      <c r="C562" s="5" t="s">
        <v>18</v>
      </c>
      <c r="D562" s="5" t="s">
        <v>16</v>
      </c>
      <c r="E562" s="5" t="s">
        <v>17</v>
      </c>
      <c r="F562" s="5" t="s">
        <v>38</v>
      </c>
      <c r="G562" s="5" t="s">
        <v>39</v>
      </c>
      <c r="H562" s="6">
        <v>43819.692557870374</v>
      </c>
      <c r="I562" s="6">
        <v>43819.56752314815</v>
      </c>
      <c r="J562" s="5">
        <v>287060</v>
      </c>
      <c r="K562" s="5">
        <v>0</v>
      </c>
      <c r="L562" s="5">
        <v>0</v>
      </c>
      <c r="M562" s="5">
        <v>0</v>
      </c>
      <c r="N562" s="5">
        <v>0</v>
      </c>
      <c r="O562" s="5">
        <v>287060</v>
      </c>
    </row>
    <row r="563" spans="1:15" ht="24.75" customHeight="1">
      <c r="A563" s="3" t="s">
        <v>2564</v>
      </c>
      <c r="B563" s="3" t="s">
        <v>37</v>
      </c>
      <c r="C563" s="3" t="s">
        <v>18</v>
      </c>
      <c r="D563" s="3" t="s">
        <v>19</v>
      </c>
      <c r="E563" s="3" t="s">
        <v>17</v>
      </c>
      <c r="F563" s="3" t="s">
        <v>38</v>
      </c>
      <c r="G563" s="3" t="s">
        <v>39</v>
      </c>
      <c r="H563" s="4">
        <v>43819.70086805556</v>
      </c>
      <c r="I563" s="4">
        <v>43819.575833333336</v>
      </c>
      <c r="J563" s="3">
        <v>287060</v>
      </c>
      <c r="K563" s="3">
        <v>0</v>
      </c>
      <c r="L563" s="3">
        <v>0</v>
      </c>
      <c r="M563" s="3">
        <v>0</v>
      </c>
      <c r="N563" s="3">
        <v>0</v>
      </c>
      <c r="O563" s="3">
        <v>287060</v>
      </c>
    </row>
    <row r="564" spans="1:15" ht="24.75" customHeight="1">
      <c r="A564" s="5" t="s">
        <v>2565</v>
      </c>
      <c r="B564" s="5" t="s">
        <v>2566</v>
      </c>
      <c r="C564" s="5" t="s">
        <v>18</v>
      </c>
      <c r="D564" s="5" t="s">
        <v>16</v>
      </c>
      <c r="E564" s="5" t="s">
        <v>17</v>
      </c>
      <c r="F564" s="5" t="s">
        <v>420</v>
      </c>
      <c r="G564" s="5" t="s">
        <v>421</v>
      </c>
      <c r="H564" s="6">
        <v>43822.46959490741</v>
      </c>
      <c r="I564" s="6">
        <v>43822.4774537037</v>
      </c>
      <c r="J564" s="5">
        <v>152.36</v>
      </c>
      <c r="K564" s="5">
        <v>0</v>
      </c>
      <c r="L564" s="5">
        <v>0</v>
      </c>
      <c r="M564" s="5">
        <v>28.95</v>
      </c>
      <c r="N564" s="5">
        <v>0</v>
      </c>
      <c r="O564" s="5">
        <v>181.31</v>
      </c>
    </row>
    <row r="565" spans="1:15" ht="24.75" customHeight="1">
      <c r="A565" s="3" t="s">
        <v>2567</v>
      </c>
      <c r="B565" s="3" t="s">
        <v>2568</v>
      </c>
      <c r="C565" s="3" t="s">
        <v>18</v>
      </c>
      <c r="D565" s="3" t="s">
        <v>16</v>
      </c>
      <c r="E565" s="3" t="s">
        <v>17</v>
      </c>
      <c r="F565" s="3" t="s">
        <v>1653</v>
      </c>
      <c r="G565" s="3" t="s">
        <v>1654</v>
      </c>
      <c r="H565" s="4">
        <v>43822.74462962963</v>
      </c>
      <c r="I565" s="4">
        <v>43822.747708333336</v>
      </c>
      <c r="J565" s="3">
        <v>8001931</v>
      </c>
      <c r="K565" s="3">
        <v>0</v>
      </c>
      <c r="L565" s="3">
        <v>0</v>
      </c>
      <c r="M565" s="3">
        <v>0</v>
      </c>
      <c r="N565" s="3">
        <v>0</v>
      </c>
      <c r="O565" s="3">
        <v>8001931</v>
      </c>
    </row>
    <row r="566" spans="1:15" ht="24.75" customHeight="1">
      <c r="A566" s="5" t="s">
        <v>2569</v>
      </c>
      <c r="B566" s="5" t="s">
        <v>2570</v>
      </c>
      <c r="C566" s="5" t="s">
        <v>18</v>
      </c>
      <c r="D566" s="5" t="s">
        <v>16</v>
      </c>
      <c r="E566" s="5" t="s">
        <v>17</v>
      </c>
      <c r="F566" s="5" t="s">
        <v>2502</v>
      </c>
      <c r="G566" s="5" t="s">
        <v>2503</v>
      </c>
      <c r="H566" s="6">
        <v>43822.74480324074</v>
      </c>
      <c r="I566" s="6">
        <v>43822.74642361111</v>
      </c>
      <c r="J566" s="5">
        <v>6050000</v>
      </c>
      <c r="K566" s="5">
        <v>0</v>
      </c>
      <c r="L566" s="5">
        <v>0</v>
      </c>
      <c r="M566" s="5">
        <v>0</v>
      </c>
      <c r="N566" s="5">
        <v>0</v>
      </c>
      <c r="O566" s="5">
        <v>6050000</v>
      </c>
    </row>
    <row r="567" spans="1:15" ht="24.75" customHeight="1">
      <c r="A567" s="3" t="s">
        <v>2571</v>
      </c>
      <c r="B567" s="3" t="s">
        <v>2570</v>
      </c>
      <c r="C567" s="3" t="s">
        <v>18</v>
      </c>
      <c r="D567" s="3" t="s">
        <v>16</v>
      </c>
      <c r="E567" s="3" t="s">
        <v>17</v>
      </c>
      <c r="F567" s="3" t="s">
        <v>2572</v>
      </c>
      <c r="G567" s="3" t="s">
        <v>2573</v>
      </c>
      <c r="H567" s="4">
        <v>43822.74762731481</v>
      </c>
      <c r="I567" s="4">
        <v>43822.74864583334</v>
      </c>
      <c r="J567" s="3">
        <v>6050000</v>
      </c>
      <c r="K567" s="3">
        <v>0</v>
      </c>
      <c r="L567" s="3">
        <v>0</v>
      </c>
      <c r="M567" s="3">
        <v>0</v>
      </c>
      <c r="N567" s="3">
        <v>0</v>
      </c>
      <c r="O567" s="3">
        <v>6050000</v>
      </c>
    </row>
    <row r="568" spans="1:15" ht="24.75" customHeight="1">
      <c r="A568" s="5" t="s">
        <v>2574</v>
      </c>
      <c r="B568" s="5" t="s">
        <v>2575</v>
      </c>
      <c r="C568" s="5" t="s">
        <v>18</v>
      </c>
      <c r="D568" s="5" t="s">
        <v>16</v>
      </c>
      <c r="E568" s="5" t="s">
        <v>17</v>
      </c>
      <c r="F568" s="5" t="s">
        <v>40</v>
      </c>
      <c r="G568" s="5" t="s">
        <v>41</v>
      </c>
      <c r="H568" s="6">
        <v>43825.61335648148</v>
      </c>
      <c r="I568" s="6">
        <v>43825.61907407407</v>
      </c>
      <c r="J568" s="5">
        <v>16807</v>
      </c>
      <c r="K568" s="5">
        <v>0</v>
      </c>
      <c r="L568" s="5">
        <v>0</v>
      </c>
      <c r="M568" s="5">
        <v>3193</v>
      </c>
      <c r="N568" s="5">
        <v>0</v>
      </c>
      <c r="O568" s="5">
        <v>20000</v>
      </c>
    </row>
    <row r="569" spans="1:15" ht="24.75" customHeight="1">
      <c r="A569" s="3" t="s">
        <v>2576</v>
      </c>
      <c r="B569" s="3" t="s">
        <v>2577</v>
      </c>
      <c r="C569" s="3" t="s">
        <v>18</v>
      </c>
      <c r="D569" s="3" t="s">
        <v>16</v>
      </c>
      <c r="E569" s="3" t="s">
        <v>17</v>
      </c>
      <c r="F569" s="3" t="s">
        <v>151</v>
      </c>
      <c r="G569" s="3" t="s">
        <v>152</v>
      </c>
      <c r="H569" s="4">
        <v>43826.4684837963</v>
      </c>
      <c r="I569" s="4">
        <v>43826.49722222222</v>
      </c>
      <c r="J569" s="3">
        <v>9456</v>
      </c>
      <c r="K569" s="3">
        <v>0</v>
      </c>
      <c r="L569" s="3">
        <v>0</v>
      </c>
      <c r="M569" s="3">
        <v>0</v>
      </c>
      <c r="N569" s="3">
        <v>0</v>
      </c>
      <c r="O569" s="3">
        <v>9456</v>
      </c>
    </row>
    <row r="570" spans="1:15" ht="24.75" customHeight="1">
      <c r="A570" s="5" t="s">
        <v>2578</v>
      </c>
      <c r="B570" s="5" t="s">
        <v>2579</v>
      </c>
      <c r="C570" s="5" t="s">
        <v>18</v>
      </c>
      <c r="D570" s="5" t="s">
        <v>19</v>
      </c>
      <c r="E570" s="5" t="s">
        <v>17</v>
      </c>
      <c r="F570" s="5" t="s">
        <v>151</v>
      </c>
      <c r="G570" s="5" t="s">
        <v>152</v>
      </c>
      <c r="H570" s="6">
        <v>43826.47207175926</v>
      </c>
      <c r="I570" s="6">
        <v>43826.49710648148</v>
      </c>
      <c r="J570" s="5">
        <v>160</v>
      </c>
      <c r="K570" s="5">
        <v>0</v>
      </c>
      <c r="L570" s="5">
        <v>0</v>
      </c>
      <c r="M570" s="5">
        <v>30.4</v>
      </c>
      <c r="N570" s="5">
        <v>0</v>
      </c>
      <c r="O570" s="5">
        <v>190.4</v>
      </c>
    </row>
    <row r="571" spans="1:15" ht="24.75" customHeight="1">
      <c r="A571" s="3" t="s">
        <v>2580</v>
      </c>
      <c r="B571" s="3" t="s">
        <v>2581</v>
      </c>
      <c r="C571" s="3" t="s">
        <v>18</v>
      </c>
      <c r="D571" s="3" t="s">
        <v>16</v>
      </c>
      <c r="E571" s="3" t="s">
        <v>17</v>
      </c>
      <c r="F571" s="3" t="s">
        <v>151</v>
      </c>
      <c r="G571" s="3" t="s">
        <v>152</v>
      </c>
      <c r="H571" s="4">
        <v>43826.478854166664</v>
      </c>
      <c r="I571" s="4">
        <v>43826.499548611115</v>
      </c>
      <c r="J571" s="3">
        <v>1401</v>
      </c>
      <c r="K571" s="3">
        <v>0</v>
      </c>
      <c r="L571" s="3">
        <v>0</v>
      </c>
      <c r="M571" s="3">
        <v>0</v>
      </c>
      <c r="N571" s="3">
        <v>0</v>
      </c>
      <c r="O571" s="3">
        <v>1401</v>
      </c>
    </row>
    <row r="572" spans="1:15" ht="24.75" customHeight="1">
      <c r="A572" s="5" t="s">
        <v>2582</v>
      </c>
      <c r="B572" s="5" t="s">
        <v>2583</v>
      </c>
      <c r="C572" s="5" t="s">
        <v>18</v>
      </c>
      <c r="D572" s="5" t="s">
        <v>16</v>
      </c>
      <c r="E572" s="5" t="s">
        <v>17</v>
      </c>
      <c r="F572" s="5" t="s">
        <v>151</v>
      </c>
      <c r="G572" s="5" t="s">
        <v>152</v>
      </c>
      <c r="H572" s="6">
        <v>43826.481261574074</v>
      </c>
      <c r="I572" s="6">
        <v>43826.49949074074</v>
      </c>
      <c r="J572" s="5">
        <v>20</v>
      </c>
      <c r="K572" s="5">
        <v>0</v>
      </c>
      <c r="L572" s="5">
        <v>0</v>
      </c>
      <c r="M572" s="5">
        <v>3.8</v>
      </c>
      <c r="N572" s="5">
        <v>0</v>
      </c>
      <c r="O572" s="5">
        <v>23.8</v>
      </c>
    </row>
    <row r="573" spans="1:15" ht="24.75" customHeight="1">
      <c r="A573" s="3" t="s">
        <v>2584</v>
      </c>
      <c r="B573" s="3" t="s">
        <v>2585</v>
      </c>
      <c r="C573" s="3" t="s">
        <v>18</v>
      </c>
      <c r="D573" s="3" t="s">
        <v>16</v>
      </c>
      <c r="E573" s="3" t="s">
        <v>17</v>
      </c>
      <c r="F573" s="3" t="s">
        <v>263</v>
      </c>
      <c r="G573" s="3" t="s">
        <v>264</v>
      </c>
      <c r="H573" s="4">
        <v>43826.560740740744</v>
      </c>
      <c r="I573" s="4">
        <v>43826.66059027778</v>
      </c>
      <c r="J573" s="3">
        <v>624</v>
      </c>
      <c r="K573" s="3">
        <v>0</v>
      </c>
      <c r="L573" s="3">
        <v>0</v>
      </c>
      <c r="M573" s="3">
        <v>0</v>
      </c>
      <c r="N573" s="3">
        <v>0</v>
      </c>
      <c r="O573" s="3">
        <v>624</v>
      </c>
    </row>
    <row r="574" spans="1:15" ht="24.75" customHeight="1">
      <c r="A574" s="5" t="s">
        <v>2586</v>
      </c>
      <c r="B574" s="5" t="s">
        <v>37</v>
      </c>
      <c r="C574" s="5" t="s">
        <v>18</v>
      </c>
      <c r="D574" s="5" t="s">
        <v>16</v>
      </c>
      <c r="E574" s="5" t="s">
        <v>17</v>
      </c>
      <c r="F574" s="5" t="s">
        <v>38</v>
      </c>
      <c r="G574" s="5" t="s">
        <v>39</v>
      </c>
      <c r="H574" s="6">
        <v>43826.70658564815</v>
      </c>
      <c r="I574" s="6">
        <v>43826.58148148148</v>
      </c>
      <c r="J574" s="5">
        <v>513492</v>
      </c>
      <c r="K574" s="5">
        <v>0</v>
      </c>
      <c r="L574" s="5">
        <v>0</v>
      </c>
      <c r="M574" s="5">
        <v>0</v>
      </c>
      <c r="N574" s="5">
        <v>0</v>
      </c>
      <c r="O574" s="5">
        <v>513492</v>
      </c>
    </row>
    <row r="575" spans="1:15" ht="24.75" customHeight="1">
      <c r="A575" s="3" t="s">
        <v>2587</v>
      </c>
      <c r="B575" s="3" t="s">
        <v>2588</v>
      </c>
      <c r="C575" s="3" t="s">
        <v>18</v>
      </c>
      <c r="D575" s="3" t="s">
        <v>19</v>
      </c>
      <c r="E575" s="3" t="s">
        <v>17</v>
      </c>
      <c r="F575" s="3" t="s">
        <v>284</v>
      </c>
      <c r="G575" s="3" t="s">
        <v>285</v>
      </c>
      <c r="H575" s="4">
        <v>43829.73971064815</v>
      </c>
      <c r="I575" s="4">
        <v>43829.745034722226</v>
      </c>
      <c r="J575" s="3">
        <v>621.18</v>
      </c>
      <c r="K575" s="3">
        <v>0</v>
      </c>
      <c r="L575" s="3">
        <v>0</v>
      </c>
      <c r="M575" s="3">
        <v>0</v>
      </c>
      <c r="N575" s="3">
        <v>0</v>
      </c>
      <c r="O575" s="3">
        <v>621.18</v>
      </c>
    </row>
    <row r="576" spans="1:15" ht="24.75" customHeight="1">
      <c r="A576" s="3" t="s">
        <v>2589</v>
      </c>
      <c r="B576" s="3" t="s">
        <v>2590</v>
      </c>
      <c r="C576" s="3" t="s">
        <v>15</v>
      </c>
      <c r="D576" s="3" t="s">
        <v>46</v>
      </c>
      <c r="E576" s="3" t="s">
        <v>17</v>
      </c>
      <c r="F576" s="3" t="s">
        <v>38</v>
      </c>
      <c r="G576" s="3" t="s">
        <v>39</v>
      </c>
      <c r="H576" s="4">
        <v>43832.45521990741</v>
      </c>
      <c r="I576" s="4">
        <v>43832.46642361111</v>
      </c>
      <c r="J576" s="3">
        <v>63032</v>
      </c>
      <c r="K576" s="3">
        <v>0</v>
      </c>
      <c r="L576" s="3">
        <v>0</v>
      </c>
      <c r="M576" s="3">
        <v>0</v>
      </c>
      <c r="N576" s="3">
        <v>0</v>
      </c>
      <c r="O576" s="3">
        <v>63032</v>
      </c>
    </row>
    <row r="577" spans="1:15" ht="24.75" customHeight="1">
      <c r="A577" s="5" t="s">
        <v>2591</v>
      </c>
      <c r="B577" s="5" t="s">
        <v>2592</v>
      </c>
      <c r="C577" s="5" t="s">
        <v>18</v>
      </c>
      <c r="D577" s="5" t="s">
        <v>16</v>
      </c>
      <c r="E577" s="5" t="s">
        <v>17</v>
      </c>
      <c r="F577" s="5" t="s">
        <v>160</v>
      </c>
      <c r="G577" s="5" t="s">
        <v>161</v>
      </c>
      <c r="H577" s="6">
        <v>43832.55033564815</v>
      </c>
      <c r="I577" s="6">
        <v>43832.56481481482</v>
      </c>
      <c r="J577" s="5">
        <v>1360800</v>
      </c>
      <c r="K577" s="5">
        <v>136080</v>
      </c>
      <c r="L577" s="5">
        <v>0</v>
      </c>
      <c r="M577" s="5">
        <v>232697</v>
      </c>
      <c r="N577" s="5">
        <v>0</v>
      </c>
      <c r="O577" s="5">
        <v>1457417</v>
      </c>
    </row>
    <row r="578" spans="1:15" ht="24.75" customHeight="1">
      <c r="A578" s="3" t="s">
        <v>2593</v>
      </c>
      <c r="B578" s="3" t="s">
        <v>2594</v>
      </c>
      <c r="C578" s="3" t="s">
        <v>18</v>
      </c>
      <c r="D578" s="3" t="s">
        <v>16</v>
      </c>
      <c r="E578" s="3" t="s">
        <v>17</v>
      </c>
      <c r="F578" s="3" t="s">
        <v>255</v>
      </c>
      <c r="G578" s="3" t="s">
        <v>256</v>
      </c>
      <c r="H578" s="4">
        <v>43836.40684027778</v>
      </c>
      <c r="I578" s="4">
        <v>43836.46</v>
      </c>
      <c r="J578" s="3">
        <v>895000</v>
      </c>
      <c r="K578" s="3">
        <v>9845</v>
      </c>
      <c r="L578" s="3">
        <v>0</v>
      </c>
      <c r="M578" s="3">
        <v>168179</v>
      </c>
      <c r="N578" s="3">
        <v>0</v>
      </c>
      <c r="O578" s="3">
        <v>1053334</v>
      </c>
    </row>
    <row r="579" spans="1:15" ht="24.75" customHeight="1">
      <c r="A579" s="5" t="s">
        <v>2595</v>
      </c>
      <c r="B579" s="5" t="s">
        <v>2596</v>
      </c>
      <c r="C579" s="5" t="s">
        <v>18</v>
      </c>
      <c r="D579" s="5" t="s">
        <v>16</v>
      </c>
      <c r="E579" s="5" t="s">
        <v>17</v>
      </c>
      <c r="F579" s="5" t="s">
        <v>32</v>
      </c>
      <c r="G579" s="5" t="s">
        <v>33</v>
      </c>
      <c r="H579" s="6">
        <v>43837.53172453704</v>
      </c>
      <c r="I579" s="6">
        <v>43837.533738425926</v>
      </c>
      <c r="J579" s="5">
        <v>45716</v>
      </c>
      <c r="K579" s="5">
        <v>0</v>
      </c>
      <c r="L579" s="5">
        <v>0</v>
      </c>
      <c r="M579" s="5">
        <v>0</v>
      </c>
      <c r="N579" s="5">
        <v>0</v>
      </c>
      <c r="O579" s="5">
        <v>45716</v>
      </c>
    </row>
    <row r="580" spans="1:15" ht="24.75" customHeight="1">
      <c r="A580" s="3" t="s">
        <v>2597</v>
      </c>
      <c r="B580" s="3" t="s">
        <v>2598</v>
      </c>
      <c r="C580" s="3" t="s">
        <v>18</v>
      </c>
      <c r="D580" s="3" t="s">
        <v>16</v>
      </c>
      <c r="E580" s="3" t="s">
        <v>17</v>
      </c>
      <c r="F580" s="3" t="s">
        <v>28</v>
      </c>
      <c r="G580" s="3" t="s">
        <v>29</v>
      </c>
      <c r="H580" s="4">
        <v>43837.62594907408</v>
      </c>
      <c r="I580" s="4">
        <v>43837.63085648148</v>
      </c>
      <c r="J580" s="3">
        <v>1050598</v>
      </c>
      <c r="K580" s="3">
        <v>0</v>
      </c>
      <c r="L580" s="3">
        <v>0</v>
      </c>
      <c r="M580" s="3">
        <v>0</v>
      </c>
      <c r="N580" s="3">
        <v>0</v>
      </c>
      <c r="O580" s="3">
        <v>1050598</v>
      </c>
    </row>
    <row r="581" spans="1:15" ht="24.75" customHeight="1">
      <c r="A581" s="5" t="s">
        <v>2599</v>
      </c>
      <c r="B581" s="5" t="s">
        <v>2600</v>
      </c>
      <c r="C581" s="5" t="s">
        <v>18</v>
      </c>
      <c r="D581" s="5" t="s">
        <v>19</v>
      </c>
      <c r="E581" s="5" t="s">
        <v>17</v>
      </c>
      <c r="F581" s="5" t="s">
        <v>286</v>
      </c>
      <c r="G581" s="5" t="s">
        <v>287</v>
      </c>
      <c r="H581" s="6">
        <v>43838.50622685185</v>
      </c>
      <c r="I581" s="6">
        <v>43838.56216435185</v>
      </c>
      <c r="J581" s="5">
        <v>268440</v>
      </c>
      <c r="K581" s="5">
        <v>13422</v>
      </c>
      <c r="L581" s="5">
        <v>0</v>
      </c>
      <c r="M581" s="5">
        <v>48453</v>
      </c>
      <c r="N581" s="5">
        <v>0</v>
      </c>
      <c r="O581" s="5">
        <v>303471</v>
      </c>
    </row>
    <row r="582" spans="1:15" ht="24.75" customHeight="1">
      <c r="A582" s="3" t="s">
        <v>2601</v>
      </c>
      <c r="B582" s="3" t="s">
        <v>37</v>
      </c>
      <c r="C582" s="3" t="s">
        <v>18</v>
      </c>
      <c r="D582" s="3" t="s">
        <v>16</v>
      </c>
      <c r="E582" s="3" t="s">
        <v>17</v>
      </c>
      <c r="F582" s="3" t="s">
        <v>133</v>
      </c>
      <c r="G582" s="3" t="s">
        <v>134</v>
      </c>
      <c r="H582" s="4">
        <v>43838.648206018515</v>
      </c>
      <c r="I582" s="4">
        <v>43838.52313657408</v>
      </c>
      <c r="J582" s="3">
        <v>181257</v>
      </c>
      <c r="K582" s="3">
        <v>0</v>
      </c>
      <c r="L582" s="3">
        <v>0</v>
      </c>
      <c r="M582" s="3">
        <v>0</v>
      </c>
      <c r="N582" s="3">
        <v>0</v>
      </c>
      <c r="O582" s="3">
        <v>181257</v>
      </c>
    </row>
    <row r="583" spans="1:15" ht="24.75" customHeight="1">
      <c r="A583" s="5" t="s">
        <v>2602</v>
      </c>
      <c r="B583" s="5" t="s">
        <v>37</v>
      </c>
      <c r="C583" s="5" t="s">
        <v>18</v>
      </c>
      <c r="D583" s="5" t="s">
        <v>16</v>
      </c>
      <c r="E583" s="5" t="s">
        <v>17</v>
      </c>
      <c r="F583" s="5" t="s">
        <v>133</v>
      </c>
      <c r="G583" s="5" t="s">
        <v>134</v>
      </c>
      <c r="H583" s="6">
        <v>43838.66769675926</v>
      </c>
      <c r="I583" s="6">
        <v>43838.54261574074</v>
      </c>
      <c r="J583" s="5">
        <v>296916</v>
      </c>
      <c r="K583" s="5">
        <v>0</v>
      </c>
      <c r="L583" s="5">
        <v>0</v>
      </c>
      <c r="M583" s="5">
        <v>0</v>
      </c>
      <c r="N583" s="5">
        <v>0</v>
      </c>
      <c r="O583" s="5">
        <v>296916</v>
      </c>
    </row>
    <row r="584" spans="1:15" ht="24.75" customHeight="1">
      <c r="A584" s="3" t="s">
        <v>2603</v>
      </c>
      <c r="B584" s="3" t="s">
        <v>37</v>
      </c>
      <c r="C584" s="3" t="s">
        <v>18</v>
      </c>
      <c r="D584" s="3" t="s">
        <v>16</v>
      </c>
      <c r="E584" s="3" t="s">
        <v>17</v>
      </c>
      <c r="F584" s="3" t="s">
        <v>38</v>
      </c>
      <c r="G584" s="3" t="s">
        <v>39</v>
      </c>
      <c r="H584" s="4">
        <v>43838.73005787037</v>
      </c>
      <c r="I584" s="4">
        <v>43838.60497685185</v>
      </c>
      <c r="J584" s="3">
        <v>289398</v>
      </c>
      <c r="K584" s="3">
        <v>0</v>
      </c>
      <c r="L584" s="3">
        <v>0</v>
      </c>
      <c r="M584" s="3">
        <v>0</v>
      </c>
      <c r="N584" s="3">
        <v>0</v>
      </c>
      <c r="O584" s="3">
        <v>289398</v>
      </c>
    </row>
    <row r="585" spans="1:15" ht="24.75" customHeight="1">
      <c r="A585" s="5" t="s">
        <v>2604</v>
      </c>
      <c r="B585" s="5" t="s">
        <v>37</v>
      </c>
      <c r="C585" s="5" t="s">
        <v>18</v>
      </c>
      <c r="D585" s="5" t="s">
        <v>16</v>
      </c>
      <c r="E585" s="5" t="s">
        <v>17</v>
      </c>
      <c r="F585" s="5" t="s">
        <v>38</v>
      </c>
      <c r="G585" s="5" t="s">
        <v>39</v>
      </c>
      <c r="H585" s="6">
        <v>43838.746782407405</v>
      </c>
      <c r="I585" s="6">
        <v>43838.62170138889</v>
      </c>
      <c r="J585" s="5">
        <v>502836</v>
      </c>
      <c r="K585" s="5">
        <v>0</v>
      </c>
      <c r="L585" s="5">
        <v>0</v>
      </c>
      <c r="M585" s="5">
        <v>0</v>
      </c>
      <c r="N585" s="5">
        <v>0</v>
      </c>
      <c r="O585" s="5">
        <v>502836</v>
      </c>
    </row>
    <row r="586" spans="1:15" ht="24.75" customHeight="1">
      <c r="A586" s="3" t="s">
        <v>2605</v>
      </c>
      <c r="B586" s="3" t="s">
        <v>37</v>
      </c>
      <c r="C586" s="3" t="s">
        <v>18</v>
      </c>
      <c r="D586" s="3" t="s">
        <v>16</v>
      </c>
      <c r="E586" s="3" t="s">
        <v>17</v>
      </c>
      <c r="F586" s="3" t="s">
        <v>38</v>
      </c>
      <c r="G586" s="3" t="s">
        <v>39</v>
      </c>
      <c r="H586" s="4">
        <v>43838.755057870374</v>
      </c>
      <c r="I586" s="4">
        <v>43838.62997685185</v>
      </c>
      <c r="J586" s="3">
        <v>134571</v>
      </c>
      <c r="K586" s="3">
        <v>0</v>
      </c>
      <c r="L586" s="3">
        <v>0</v>
      </c>
      <c r="M586" s="3">
        <v>0</v>
      </c>
      <c r="N586" s="3">
        <v>0</v>
      </c>
      <c r="O586" s="3">
        <v>134571</v>
      </c>
    </row>
    <row r="587" spans="1:15" ht="24.75" customHeight="1">
      <c r="A587" s="5" t="s">
        <v>2606</v>
      </c>
      <c r="B587" s="5" t="s">
        <v>2607</v>
      </c>
      <c r="C587" s="5" t="s">
        <v>18</v>
      </c>
      <c r="D587" s="5" t="s">
        <v>16</v>
      </c>
      <c r="E587" s="5" t="s">
        <v>17</v>
      </c>
      <c r="F587" s="5" t="s">
        <v>229</v>
      </c>
      <c r="G587" s="5" t="s">
        <v>230</v>
      </c>
      <c r="H587" s="6">
        <v>43839.6421412037</v>
      </c>
      <c r="I587" s="6">
        <v>43839.72019675926</v>
      </c>
      <c r="J587" s="5">
        <v>123240</v>
      </c>
      <c r="K587" s="5">
        <v>6162</v>
      </c>
      <c r="L587" s="5">
        <v>0</v>
      </c>
      <c r="M587" s="5">
        <v>22245</v>
      </c>
      <c r="N587" s="5">
        <v>0</v>
      </c>
      <c r="O587" s="5">
        <v>139323</v>
      </c>
    </row>
    <row r="588" spans="1:15" ht="24.75" customHeight="1">
      <c r="A588" s="3" t="s">
        <v>2608</v>
      </c>
      <c r="B588" s="3" t="s">
        <v>2609</v>
      </c>
      <c r="C588" s="3" t="s">
        <v>15</v>
      </c>
      <c r="D588" s="3" t="s">
        <v>19</v>
      </c>
      <c r="E588" s="3" t="s">
        <v>17</v>
      </c>
      <c r="F588" s="3" t="s">
        <v>2610</v>
      </c>
      <c r="G588" s="3" t="s">
        <v>2611</v>
      </c>
      <c r="H588" s="4">
        <v>43840.455555555556</v>
      </c>
      <c r="I588" s="4">
        <v>43850.52075231481</v>
      </c>
      <c r="J588" s="3">
        <v>95729358</v>
      </c>
      <c r="K588" s="3">
        <v>0</v>
      </c>
      <c r="L588" s="3">
        <v>0</v>
      </c>
      <c r="M588" s="3">
        <v>18188578.02</v>
      </c>
      <c r="N588" s="3">
        <v>0</v>
      </c>
      <c r="O588" s="3">
        <v>113917936.02</v>
      </c>
    </row>
    <row r="589" spans="1:15" ht="24.75" customHeight="1">
      <c r="A589" s="5" t="s">
        <v>2612</v>
      </c>
      <c r="B589" s="5" t="s">
        <v>2613</v>
      </c>
      <c r="C589" s="5" t="s">
        <v>15</v>
      </c>
      <c r="D589" s="5" t="s">
        <v>46</v>
      </c>
      <c r="E589" s="5" t="s">
        <v>17</v>
      </c>
      <c r="F589" s="5" t="s">
        <v>275</v>
      </c>
      <c r="G589" s="5" t="s">
        <v>276</v>
      </c>
      <c r="H589" s="6">
        <v>43840.49650462963</v>
      </c>
      <c r="I589" s="6">
        <v>43840.531180555554</v>
      </c>
      <c r="J589" s="5">
        <v>462171</v>
      </c>
      <c r="K589" s="5">
        <v>0</v>
      </c>
      <c r="L589" s="5">
        <v>0</v>
      </c>
      <c r="M589" s="5">
        <v>87812.49</v>
      </c>
      <c r="N589" s="5">
        <v>0</v>
      </c>
      <c r="O589" s="5">
        <v>549983.49</v>
      </c>
    </row>
    <row r="590" spans="1:15" ht="24.75" customHeight="1">
      <c r="A590" s="3" t="s">
        <v>2614</v>
      </c>
      <c r="B590" s="3" t="s">
        <v>2615</v>
      </c>
      <c r="C590" s="3" t="s">
        <v>18</v>
      </c>
      <c r="D590" s="3" t="s">
        <v>19</v>
      </c>
      <c r="E590" s="3" t="s">
        <v>17</v>
      </c>
      <c r="F590" s="3" t="s">
        <v>125</v>
      </c>
      <c r="G590" s="3" t="s">
        <v>126</v>
      </c>
      <c r="H590" s="4">
        <v>43845.42239583333</v>
      </c>
      <c r="I590" s="4">
        <v>43845.51868055556</v>
      </c>
      <c r="J590" s="3">
        <v>210000</v>
      </c>
      <c r="K590" s="3">
        <v>4200</v>
      </c>
      <c r="L590" s="3">
        <v>0</v>
      </c>
      <c r="M590" s="3">
        <v>39102</v>
      </c>
      <c r="N590" s="3">
        <v>0</v>
      </c>
      <c r="O590" s="3">
        <v>244902</v>
      </c>
    </row>
    <row r="591" spans="1:15" ht="24.75" customHeight="1">
      <c r="A591" s="5" t="s">
        <v>2616</v>
      </c>
      <c r="B591" s="5" t="s">
        <v>2617</v>
      </c>
      <c r="C591" s="5" t="s">
        <v>18</v>
      </c>
      <c r="D591" s="5" t="s">
        <v>16</v>
      </c>
      <c r="E591" s="5" t="s">
        <v>17</v>
      </c>
      <c r="F591" s="5" t="s">
        <v>243</v>
      </c>
      <c r="G591" s="5" t="s">
        <v>244</v>
      </c>
      <c r="H591" s="6">
        <v>43846.63674768519</v>
      </c>
      <c r="I591" s="6">
        <v>43846.65542824074</v>
      </c>
      <c r="J591" s="5">
        <v>145350</v>
      </c>
      <c r="K591" s="5">
        <v>2907</v>
      </c>
      <c r="L591" s="5">
        <v>0</v>
      </c>
      <c r="M591" s="5">
        <v>27064</v>
      </c>
      <c r="N591" s="5">
        <v>0</v>
      </c>
      <c r="O591" s="5">
        <v>169507</v>
      </c>
    </row>
    <row r="592" spans="1:15" ht="24.75" customHeight="1">
      <c r="A592" s="3" t="s">
        <v>2618</v>
      </c>
      <c r="B592" s="3" t="s">
        <v>2619</v>
      </c>
      <c r="C592" s="3" t="s">
        <v>18</v>
      </c>
      <c r="D592" s="3" t="s">
        <v>16</v>
      </c>
      <c r="E592" s="3" t="s">
        <v>17</v>
      </c>
      <c r="F592" s="3" t="s">
        <v>107</v>
      </c>
      <c r="G592" s="3" t="s">
        <v>108</v>
      </c>
      <c r="H592" s="4">
        <v>43846.641747685186</v>
      </c>
      <c r="I592" s="4">
        <v>43846.66395833333</v>
      </c>
      <c r="J592" s="3">
        <v>3.7</v>
      </c>
      <c r="K592" s="3">
        <v>0</v>
      </c>
      <c r="L592" s="3">
        <v>0</v>
      </c>
      <c r="M592" s="3">
        <v>0</v>
      </c>
      <c r="N592" s="3">
        <v>0</v>
      </c>
      <c r="O592" s="3">
        <v>3.7</v>
      </c>
    </row>
    <row r="593" spans="1:15" ht="24.75" customHeight="1">
      <c r="A593" s="5" t="s">
        <v>2620</v>
      </c>
      <c r="B593" s="5" t="s">
        <v>2621</v>
      </c>
      <c r="C593" s="5" t="s">
        <v>18</v>
      </c>
      <c r="D593" s="5" t="s">
        <v>19</v>
      </c>
      <c r="E593" s="5" t="s">
        <v>17</v>
      </c>
      <c r="F593" s="5" t="s">
        <v>229</v>
      </c>
      <c r="G593" s="5" t="s">
        <v>230</v>
      </c>
      <c r="H593" s="6">
        <v>43847.50791666667</v>
      </c>
      <c r="I593" s="6">
        <v>43847.542349537034</v>
      </c>
      <c r="J593" s="5">
        <v>115822</v>
      </c>
      <c r="K593" s="5">
        <v>5791</v>
      </c>
      <c r="L593" s="5">
        <v>0</v>
      </c>
      <c r="M593" s="5">
        <v>20906</v>
      </c>
      <c r="N593" s="5">
        <v>0</v>
      </c>
      <c r="O593" s="5">
        <v>130937</v>
      </c>
    </row>
    <row r="594" spans="1:15" ht="24.75" customHeight="1">
      <c r="A594" s="3" t="s">
        <v>2622</v>
      </c>
      <c r="B594" s="3" t="s">
        <v>2623</v>
      </c>
      <c r="C594" s="3" t="s">
        <v>18</v>
      </c>
      <c r="D594" s="3" t="s">
        <v>34</v>
      </c>
      <c r="E594" s="3" t="s">
        <v>17</v>
      </c>
      <c r="F594" s="3" t="s">
        <v>50</v>
      </c>
      <c r="G594" s="3" t="s">
        <v>51</v>
      </c>
      <c r="H594" s="4">
        <v>43850.48094907407</v>
      </c>
      <c r="I594" s="4">
        <v>43899.68956018519</v>
      </c>
      <c r="J594" s="3">
        <v>720.2</v>
      </c>
      <c r="K594" s="3">
        <v>0</v>
      </c>
      <c r="L594" s="3">
        <v>0</v>
      </c>
      <c r="M594" s="3">
        <v>136.84</v>
      </c>
      <c r="N594" s="3">
        <v>0</v>
      </c>
      <c r="O594" s="3">
        <v>857.04</v>
      </c>
    </row>
    <row r="595" spans="1:15" ht="24.75" customHeight="1">
      <c r="A595" s="5" t="s">
        <v>2624</v>
      </c>
      <c r="B595" s="5" t="s">
        <v>2625</v>
      </c>
      <c r="C595" s="5" t="s">
        <v>18</v>
      </c>
      <c r="D595" s="5" t="s">
        <v>19</v>
      </c>
      <c r="E595" s="5" t="s">
        <v>17</v>
      </c>
      <c r="F595" s="5" t="s">
        <v>77</v>
      </c>
      <c r="G595" s="5" t="s">
        <v>78</v>
      </c>
      <c r="H595" s="6">
        <v>43850.54931712963</v>
      </c>
      <c r="I595" s="6">
        <v>43852.67184027778</v>
      </c>
      <c r="J595" s="5">
        <v>240530</v>
      </c>
      <c r="K595" s="5">
        <v>2405</v>
      </c>
      <c r="L595" s="5">
        <v>0</v>
      </c>
      <c r="M595" s="5">
        <v>45244</v>
      </c>
      <c r="N595" s="5">
        <v>0</v>
      </c>
      <c r="O595" s="5">
        <v>283369</v>
      </c>
    </row>
    <row r="596" spans="1:15" ht="24.75" customHeight="1">
      <c r="A596" s="3" t="s">
        <v>2626</v>
      </c>
      <c r="B596" s="3" t="s">
        <v>1501</v>
      </c>
      <c r="C596" s="3" t="s">
        <v>18</v>
      </c>
      <c r="D596" s="3" t="s">
        <v>19</v>
      </c>
      <c r="E596" s="3" t="s">
        <v>17</v>
      </c>
      <c r="F596" s="3" t="s">
        <v>77</v>
      </c>
      <c r="G596" s="3" t="s">
        <v>78</v>
      </c>
      <c r="H596" s="4">
        <v>43850.65782407407</v>
      </c>
      <c r="I596" s="4">
        <v>43852.66888888889</v>
      </c>
      <c r="J596" s="3">
        <v>1243100</v>
      </c>
      <c r="K596" s="3">
        <v>0</v>
      </c>
      <c r="L596" s="3">
        <v>0</v>
      </c>
      <c r="M596" s="3">
        <v>236189</v>
      </c>
      <c r="N596" s="3">
        <v>0</v>
      </c>
      <c r="O596" s="3">
        <v>1479289</v>
      </c>
    </row>
    <row r="597" spans="1:15" ht="24.75" customHeight="1">
      <c r="A597" s="5" t="s">
        <v>2627</v>
      </c>
      <c r="B597" s="5" t="s">
        <v>2628</v>
      </c>
      <c r="C597" s="5" t="s">
        <v>18</v>
      </c>
      <c r="D597" s="5" t="s">
        <v>19</v>
      </c>
      <c r="E597" s="5" t="s">
        <v>17</v>
      </c>
      <c r="F597" s="5" t="s">
        <v>1962</v>
      </c>
      <c r="G597" s="5" t="s">
        <v>1963</v>
      </c>
      <c r="H597" s="6">
        <v>43851.41421296296</v>
      </c>
      <c r="I597" s="6">
        <v>43851.44724537037</v>
      </c>
      <c r="J597" s="5">
        <v>184500</v>
      </c>
      <c r="K597" s="5">
        <v>9225</v>
      </c>
      <c r="L597" s="5">
        <v>0</v>
      </c>
      <c r="M597" s="5">
        <v>33302</v>
      </c>
      <c r="N597" s="5">
        <v>0</v>
      </c>
      <c r="O597" s="5">
        <v>208577</v>
      </c>
    </row>
    <row r="598" spans="1:15" ht="24.75" customHeight="1">
      <c r="A598" s="3" t="s">
        <v>2629</v>
      </c>
      <c r="B598" s="3" t="s">
        <v>2630</v>
      </c>
      <c r="C598" s="3" t="s">
        <v>18</v>
      </c>
      <c r="D598" s="3" t="s">
        <v>16</v>
      </c>
      <c r="E598" s="3" t="s">
        <v>17</v>
      </c>
      <c r="F598" s="3" t="s">
        <v>1017</v>
      </c>
      <c r="G598" s="3" t="s">
        <v>1018</v>
      </c>
      <c r="H598" s="4">
        <v>43851.42122685185</v>
      </c>
      <c r="I598" s="4">
        <v>43851.4480787037</v>
      </c>
      <c r="J598" s="3">
        <v>107100</v>
      </c>
      <c r="K598" s="3">
        <v>16065</v>
      </c>
      <c r="L598" s="3">
        <v>0</v>
      </c>
      <c r="M598" s="3">
        <v>17297</v>
      </c>
      <c r="N598" s="3">
        <v>0</v>
      </c>
      <c r="O598" s="3">
        <v>108332</v>
      </c>
    </row>
    <row r="599" spans="1:15" ht="24.75" customHeight="1">
      <c r="A599" s="5" t="s">
        <v>2631</v>
      </c>
      <c r="B599" s="5" t="s">
        <v>37</v>
      </c>
      <c r="C599" s="5" t="s">
        <v>18</v>
      </c>
      <c r="D599" s="5" t="s">
        <v>16</v>
      </c>
      <c r="E599" s="5" t="s">
        <v>17</v>
      </c>
      <c r="F599" s="5" t="s">
        <v>38</v>
      </c>
      <c r="G599" s="5" t="s">
        <v>39</v>
      </c>
      <c r="H599" s="6">
        <v>43851.83846064815</v>
      </c>
      <c r="I599" s="6">
        <v>43851.71340277778</v>
      </c>
      <c r="J599" s="5">
        <v>198042</v>
      </c>
      <c r="K599" s="5">
        <v>0</v>
      </c>
      <c r="L599" s="5">
        <v>0</v>
      </c>
      <c r="M599" s="5">
        <v>0</v>
      </c>
      <c r="N599" s="5">
        <v>0</v>
      </c>
      <c r="O599" s="5">
        <v>198042</v>
      </c>
    </row>
    <row r="600" spans="1:15" ht="24.75" customHeight="1">
      <c r="A600" s="5" t="s">
        <v>2632</v>
      </c>
      <c r="B600" s="5" t="s">
        <v>2633</v>
      </c>
      <c r="C600" s="5" t="s">
        <v>15</v>
      </c>
      <c r="D600" s="5" t="s">
        <v>19</v>
      </c>
      <c r="E600" s="5" t="s">
        <v>17</v>
      </c>
      <c r="F600" s="5" t="s">
        <v>592</v>
      </c>
      <c r="G600" s="5" t="s">
        <v>593</v>
      </c>
      <c r="H600" s="6">
        <v>43853.42591435185</v>
      </c>
      <c r="I600" s="6">
        <v>43853.4949537037</v>
      </c>
      <c r="J600" s="5">
        <v>30</v>
      </c>
      <c r="K600" s="5">
        <v>0</v>
      </c>
      <c r="L600" s="5">
        <v>0</v>
      </c>
      <c r="M600" s="5">
        <v>5.7</v>
      </c>
      <c r="N600" s="5">
        <v>0</v>
      </c>
      <c r="O600" s="5">
        <v>35.7</v>
      </c>
    </row>
    <row r="601" spans="1:15" ht="24.75" customHeight="1">
      <c r="A601" s="3" t="s">
        <v>2634</v>
      </c>
      <c r="B601" s="3" t="s">
        <v>2633</v>
      </c>
      <c r="C601" s="3" t="s">
        <v>15</v>
      </c>
      <c r="D601" s="3" t="s">
        <v>25</v>
      </c>
      <c r="E601" s="3" t="s">
        <v>17</v>
      </c>
      <c r="F601" s="3"/>
      <c r="G601" s="3"/>
      <c r="H601" s="4">
        <v>43853.42591435185</v>
      </c>
      <c r="I601" s="3"/>
      <c r="J601" s="3"/>
      <c r="K601" s="3"/>
      <c r="L601" s="3"/>
      <c r="M601" s="3"/>
      <c r="N601" s="3"/>
      <c r="O601" s="3"/>
    </row>
    <row r="602" spans="1:15" ht="24.75" customHeight="1">
      <c r="A602" s="3" t="s">
        <v>2635</v>
      </c>
      <c r="B602" s="3" t="s">
        <v>2636</v>
      </c>
      <c r="C602" s="3" t="s">
        <v>15</v>
      </c>
      <c r="D602" s="3" t="s">
        <v>16</v>
      </c>
      <c r="E602" s="3" t="s">
        <v>17</v>
      </c>
      <c r="F602" s="3" t="s">
        <v>81</v>
      </c>
      <c r="G602" s="3" t="s">
        <v>82</v>
      </c>
      <c r="H602" s="4">
        <v>43853.50771990741</v>
      </c>
      <c r="I602" s="4">
        <v>43864.68883101852</v>
      </c>
      <c r="J602" s="3">
        <v>186353</v>
      </c>
      <c r="K602" s="3">
        <v>0</v>
      </c>
      <c r="L602" s="3">
        <v>0</v>
      </c>
      <c r="M602" s="3">
        <v>35407.07</v>
      </c>
      <c r="N602" s="3">
        <v>0</v>
      </c>
      <c r="O602" s="3">
        <v>221760.07</v>
      </c>
    </row>
    <row r="603" spans="1:15" ht="24.75" customHeight="1">
      <c r="A603" s="5" t="s">
        <v>2637</v>
      </c>
      <c r="B603" s="5" t="s">
        <v>2638</v>
      </c>
      <c r="C603" s="5" t="s">
        <v>15</v>
      </c>
      <c r="D603" s="5" t="s">
        <v>19</v>
      </c>
      <c r="E603" s="5" t="s">
        <v>17</v>
      </c>
      <c r="F603" s="5" t="s">
        <v>2639</v>
      </c>
      <c r="G603" s="5" t="s">
        <v>2640</v>
      </c>
      <c r="H603" s="6">
        <v>43853.51320601852</v>
      </c>
      <c r="I603" s="6">
        <v>43858.42716435185</v>
      </c>
      <c r="J603" s="5">
        <v>6922000</v>
      </c>
      <c r="K603" s="5">
        <v>0</v>
      </c>
      <c r="L603" s="5">
        <v>0</v>
      </c>
      <c r="M603" s="5">
        <v>0</v>
      </c>
      <c r="N603" s="5">
        <v>0</v>
      </c>
      <c r="O603" s="5">
        <v>6922000</v>
      </c>
    </row>
    <row r="604" spans="1:15" ht="24.75" customHeight="1">
      <c r="A604" s="3" t="s">
        <v>2641</v>
      </c>
      <c r="B604" s="3" t="s">
        <v>2642</v>
      </c>
      <c r="C604" s="3" t="s">
        <v>18</v>
      </c>
      <c r="D604" s="3" t="s">
        <v>16</v>
      </c>
      <c r="E604" s="3" t="s">
        <v>17</v>
      </c>
      <c r="F604" s="3" t="s">
        <v>105</v>
      </c>
      <c r="G604" s="3" t="s">
        <v>106</v>
      </c>
      <c r="H604" s="4">
        <v>43853.69159722222</v>
      </c>
      <c r="I604" s="4">
        <v>43853.71171296296</v>
      </c>
      <c r="J604" s="3">
        <v>91.35</v>
      </c>
      <c r="K604" s="3">
        <v>0</v>
      </c>
      <c r="L604" s="3">
        <v>0</v>
      </c>
      <c r="M604" s="3">
        <v>17.36</v>
      </c>
      <c r="N604" s="3">
        <v>0</v>
      </c>
      <c r="O604" s="3">
        <v>108.71</v>
      </c>
    </row>
    <row r="605" spans="1:15" ht="24.75" customHeight="1">
      <c r="A605" s="5" t="s">
        <v>2643</v>
      </c>
      <c r="B605" s="5" t="s">
        <v>2644</v>
      </c>
      <c r="C605" s="5" t="s">
        <v>18</v>
      </c>
      <c r="D605" s="5" t="s">
        <v>16</v>
      </c>
      <c r="E605" s="5" t="s">
        <v>17</v>
      </c>
      <c r="F605" s="5" t="s">
        <v>107</v>
      </c>
      <c r="G605" s="5" t="s">
        <v>108</v>
      </c>
      <c r="H605" s="6">
        <v>43854.51181712963</v>
      </c>
      <c r="I605" s="6">
        <v>43854.71239583333</v>
      </c>
      <c r="J605" s="5">
        <v>15</v>
      </c>
      <c r="K605" s="5">
        <v>0</v>
      </c>
      <c r="L605" s="5">
        <v>0</v>
      </c>
      <c r="M605" s="5">
        <v>0</v>
      </c>
      <c r="N605" s="5">
        <v>0</v>
      </c>
      <c r="O605" s="5">
        <v>15</v>
      </c>
    </row>
    <row r="606" spans="1:15" ht="24.75" customHeight="1">
      <c r="A606" s="3" t="s">
        <v>2645</v>
      </c>
      <c r="B606" s="3" t="s">
        <v>2646</v>
      </c>
      <c r="C606" s="3" t="s">
        <v>18</v>
      </c>
      <c r="D606" s="3" t="s">
        <v>16</v>
      </c>
      <c r="E606" s="3" t="s">
        <v>17</v>
      </c>
      <c r="F606" s="3" t="s">
        <v>168</v>
      </c>
      <c r="G606" s="3" t="s">
        <v>169</v>
      </c>
      <c r="H606" s="4">
        <v>43854.53024305555</v>
      </c>
      <c r="I606" s="4">
        <v>43854.71050925926</v>
      </c>
      <c r="J606" s="3">
        <v>1660.56</v>
      </c>
      <c r="K606" s="3">
        <v>0</v>
      </c>
      <c r="L606" s="3">
        <v>0</v>
      </c>
      <c r="M606" s="3">
        <v>0</v>
      </c>
      <c r="N606" s="3">
        <v>0</v>
      </c>
      <c r="O606" s="3">
        <v>1660.56</v>
      </c>
    </row>
    <row r="607" spans="1:15" ht="24.75" customHeight="1">
      <c r="A607" s="5" t="s">
        <v>2647</v>
      </c>
      <c r="B607" s="5" t="s">
        <v>1458</v>
      </c>
      <c r="C607" s="5" t="s">
        <v>15</v>
      </c>
      <c r="D607" s="5" t="s">
        <v>34</v>
      </c>
      <c r="E607" s="5" t="s">
        <v>17</v>
      </c>
      <c r="F607" s="5" t="s">
        <v>107</v>
      </c>
      <c r="G607" s="5" t="s">
        <v>108</v>
      </c>
      <c r="H607" s="6">
        <v>43854.72305555556</v>
      </c>
      <c r="I607" s="6">
        <v>43865.67623842593</v>
      </c>
      <c r="J607" s="5">
        <v>2240000</v>
      </c>
      <c r="K607" s="5">
        <v>0</v>
      </c>
      <c r="L607" s="5">
        <v>0</v>
      </c>
      <c r="M607" s="5">
        <v>0</v>
      </c>
      <c r="N607" s="5">
        <v>0</v>
      </c>
      <c r="O607" s="5">
        <v>2240000</v>
      </c>
    </row>
    <row r="608" spans="1:15" ht="24.75" customHeight="1">
      <c r="A608" s="3" t="s">
        <v>2648</v>
      </c>
      <c r="B608" s="3" t="s">
        <v>2649</v>
      </c>
      <c r="C608" s="3" t="s">
        <v>15</v>
      </c>
      <c r="D608" s="3" t="s">
        <v>25</v>
      </c>
      <c r="E608" s="3" t="s">
        <v>17</v>
      </c>
      <c r="F608" s="3"/>
      <c r="G608" s="3"/>
      <c r="H608" s="4">
        <v>43858.6009375</v>
      </c>
      <c r="I608" s="3"/>
      <c r="J608" s="3"/>
      <c r="K608" s="3">
        <v>0</v>
      </c>
      <c r="L608" s="3">
        <v>0</v>
      </c>
      <c r="M608" s="3">
        <v>0</v>
      </c>
      <c r="N608" s="3"/>
      <c r="O608" s="3"/>
    </row>
    <row r="609" spans="1:15" ht="24.75" customHeight="1">
      <c r="A609" s="5" t="s">
        <v>2650</v>
      </c>
      <c r="B609" s="5" t="s">
        <v>2651</v>
      </c>
      <c r="C609" s="5" t="s">
        <v>18</v>
      </c>
      <c r="D609" s="5" t="s">
        <v>16</v>
      </c>
      <c r="E609" s="5" t="s">
        <v>17</v>
      </c>
      <c r="F609" s="5" t="s">
        <v>79</v>
      </c>
      <c r="G609" s="5" t="s">
        <v>80</v>
      </c>
      <c r="H609" s="6">
        <v>43859.457083333335</v>
      </c>
      <c r="I609" s="6">
        <v>43864.52061342593</v>
      </c>
      <c r="J609" s="5">
        <v>666.67</v>
      </c>
      <c r="K609" s="5">
        <v>0</v>
      </c>
      <c r="L609" s="5">
        <v>0</v>
      </c>
      <c r="M609" s="5">
        <v>126.67</v>
      </c>
      <c r="N609" s="5">
        <v>0</v>
      </c>
      <c r="O609" s="5">
        <v>793.34</v>
      </c>
    </row>
    <row r="610" spans="1:15" ht="24.75" customHeight="1">
      <c r="A610" s="3" t="s">
        <v>2652</v>
      </c>
      <c r="B610" s="3" t="s">
        <v>2653</v>
      </c>
      <c r="C610" s="3" t="s">
        <v>15</v>
      </c>
      <c r="D610" s="3" t="s">
        <v>22</v>
      </c>
      <c r="E610" s="3" t="s">
        <v>17</v>
      </c>
      <c r="F610" s="3" t="s">
        <v>2654</v>
      </c>
      <c r="G610" s="3">
        <v>418611635</v>
      </c>
      <c r="H610" s="4">
        <v>43860.61560185185</v>
      </c>
      <c r="I610" s="4">
        <v>43866.50263888889</v>
      </c>
      <c r="J610" s="3">
        <v>5042017</v>
      </c>
      <c r="K610" s="3">
        <v>0</v>
      </c>
      <c r="L610" s="3">
        <v>0</v>
      </c>
      <c r="M610" s="3">
        <v>957983.23</v>
      </c>
      <c r="N610" s="3">
        <v>0</v>
      </c>
      <c r="O610" s="3">
        <v>6000000.23</v>
      </c>
    </row>
    <row r="611" spans="1:15" ht="24.75" customHeight="1">
      <c r="A611" s="5" t="s">
        <v>2655</v>
      </c>
      <c r="B611" s="5" t="s">
        <v>2656</v>
      </c>
      <c r="C611" s="5" t="s">
        <v>18</v>
      </c>
      <c r="D611" s="5" t="s">
        <v>16</v>
      </c>
      <c r="E611" s="5" t="s">
        <v>17</v>
      </c>
      <c r="F611" s="5" t="s">
        <v>125</v>
      </c>
      <c r="G611" s="5" t="s">
        <v>126</v>
      </c>
      <c r="H611" s="6">
        <v>43864.61502314815</v>
      </c>
      <c r="I611" s="6">
        <v>43864.632731481484</v>
      </c>
      <c r="J611" s="5">
        <v>200000</v>
      </c>
      <c r="K611" s="5">
        <v>4000</v>
      </c>
      <c r="L611" s="5">
        <v>0</v>
      </c>
      <c r="M611" s="5">
        <v>37240</v>
      </c>
      <c r="N611" s="5">
        <v>0</v>
      </c>
      <c r="O611" s="5">
        <v>233240</v>
      </c>
    </row>
    <row r="612" spans="1:15" ht="24.75" customHeight="1">
      <c r="A612" s="3" t="s">
        <v>2657</v>
      </c>
      <c r="B612" s="3" t="s">
        <v>1458</v>
      </c>
      <c r="C612" s="3" t="s">
        <v>15</v>
      </c>
      <c r="D612" s="3" t="s">
        <v>19</v>
      </c>
      <c r="E612" s="3" t="s">
        <v>17</v>
      </c>
      <c r="F612" s="3" t="s">
        <v>107</v>
      </c>
      <c r="G612" s="3" t="s">
        <v>108</v>
      </c>
      <c r="H612" s="4">
        <v>43865.67731481481</v>
      </c>
      <c r="I612" s="4">
        <v>43865.68283564815</v>
      </c>
      <c r="J612" s="3">
        <v>2240000</v>
      </c>
      <c r="K612" s="3">
        <v>0</v>
      </c>
      <c r="L612" s="3">
        <v>0</v>
      </c>
      <c r="M612" s="3">
        <v>425600</v>
      </c>
      <c r="N612" s="3">
        <v>0</v>
      </c>
      <c r="O612" s="3">
        <v>2665600</v>
      </c>
    </row>
    <row r="613" spans="1:15" ht="24.75" customHeight="1">
      <c r="A613" s="5" t="s">
        <v>2658</v>
      </c>
      <c r="B613" s="5" t="s">
        <v>2659</v>
      </c>
      <c r="C613" s="5" t="s">
        <v>15</v>
      </c>
      <c r="D613" s="5" t="s">
        <v>25</v>
      </c>
      <c r="E613" s="5" t="s">
        <v>17</v>
      </c>
      <c r="F613" s="5" t="s">
        <v>2660</v>
      </c>
      <c r="G613" s="5" t="s">
        <v>2661</v>
      </c>
      <c r="H613" s="6">
        <v>43866.42222222222</v>
      </c>
      <c r="I613" s="5"/>
      <c r="J613" s="5">
        <v>2110261</v>
      </c>
      <c r="K613" s="5"/>
      <c r="L613" s="5"/>
      <c r="M613" s="5">
        <v>400949.59</v>
      </c>
      <c r="N613" s="5">
        <v>0</v>
      </c>
      <c r="O613" s="5">
        <v>2511210.59</v>
      </c>
    </row>
    <row r="614" spans="1:15" ht="24.75" customHeight="1">
      <c r="A614" s="3" t="s">
        <v>2662</v>
      </c>
      <c r="B614" s="3" t="s">
        <v>2663</v>
      </c>
      <c r="C614" s="3" t="s">
        <v>18</v>
      </c>
      <c r="D614" s="3" t="s">
        <v>16</v>
      </c>
      <c r="E614" s="3" t="s">
        <v>17</v>
      </c>
      <c r="F614" s="3" t="s">
        <v>107</v>
      </c>
      <c r="G614" s="3" t="s">
        <v>108</v>
      </c>
      <c r="H614" s="4">
        <v>43866.67417824074</v>
      </c>
      <c r="I614" s="4">
        <v>43866.728796296295</v>
      </c>
      <c r="J614" s="3">
        <v>3.7</v>
      </c>
      <c r="K614" s="3">
        <v>0</v>
      </c>
      <c r="L614" s="3">
        <v>0</v>
      </c>
      <c r="M614" s="3">
        <v>0</v>
      </c>
      <c r="N614" s="3">
        <v>0</v>
      </c>
      <c r="O614" s="3">
        <v>3.7</v>
      </c>
    </row>
    <row r="615" spans="1:15" ht="24.75" customHeight="1">
      <c r="A615" s="5" t="s">
        <v>2664</v>
      </c>
      <c r="B615" s="5" t="s">
        <v>2665</v>
      </c>
      <c r="C615" s="5" t="s">
        <v>18</v>
      </c>
      <c r="D615" s="5" t="s">
        <v>16</v>
      </c>
      <c r="E615" s="5" t="s">
        <v>17</v>
      </c>
      <c r="F615" s="5" t="s">
        <v>28</v>
      </c>
      <c r="G615" s="5" t="s">
        <v>29</v>
      </c>
      <c r="H615" s="6">
        <v>43867.75309027778</v>
      </c>
      <c r="I615" s="6">
        <v>43867.75803240741</v>
      </c>
      <c r="J615" s="5">
        <v>1811903</v>
      </c>
      <c r="K615" s="5">
        <v>0</v>
      </c>
      <c r="L615" s="5">
        <v>0</v>
      </c>
      <c r="M615" s="5">
        <v>0</v>
      </c>
      <c r="N615" s="5">
        <v>0</v>
      </c>
      <c r="O615" s="5">
        <v>1811903</v>
      </c>
    </row>
    <row r="616" spans="1:15" ht="24.75" customHeight="1">
      <c r="A616" s="3" t="s">
        <v>2666</v>
      </c>
      <c r="B616" s="3" t="s">
        <v>2667</v>
      </c>
      <c r="C616" s="3" t="s">
        <v>18</v>
      </c>
      <c r="D616" s="3" t="s">
        <v>25</v>
      </c>
      <c r="E616" s="3" t="s">
        <v>17</v>
      </c>
      <c r="F616" s="3" t="s">
        <v>2668</v>
      </c>
      <c r="G616" s="3" t="s">
        <v>2669</v>
      </c>
      <c r="H616" s="4">
        <v>43868.7734375</v>
      </c>
      <c r="I616" s="3"/>
      <c r="J616" s="3">
        <v>33190</v>
      </c>
      <c r="K616" s="3">
        <v>0</v>
      </c>
      <c r="L616" s="3">
        <v>0</v>
      </c>
      <c r="M616" s="3">
        <v>0</v>
      </c>
      <c r="N616" s="3">
        <v>0</v>
      </c>
      <c r="O616" s="3">
        <v>33190</v>
      </c>
    </row>
    <row r="617" spans="1:15" ht="24.75" customHeight="1">
      <c r="A617" s="5" t="s">
        <v>2670</v>
      </c>
      <c r="B617" s="5" t="s">
        <v>2667</v>
      </c>
      <c r="C617" s="5" t="s">
        <v>18</v>
      </c>
      <c r="D617" s="5" t="s">
        <v>25</v>
      </c>
      <c r="E617" s="5" t="s">
        <v>17</v>
      </c>
      <c r="F617" s="5" t="s">
        <v>2668</v>
      </c>
      <c r="G617" s="5" t="s">
        <v>2669</v>
      </c>
      <c r="H617" s="6">
        <v>43868.78115740741</v>
      </c>
      <c r="I617" s="5"/>
      <c r="J617" s="5">
        <v>43068</v>
      </c>
      <c r="K617" s="5">
        <v>0</v>
      </c>
      <c r="L617" s="5">
        <v>0</v>
      </c>
      <c r="M617" s="5">
        <v>0</v>
      </c>
      <c r="N617" s="5">
        <v>0</v>
      </c>
      <c r="O617" s="5">
        <v>43068</v>
      </c>
    </row>
    <row r="618" spans="1:15" ht="24.75" customHeight="1">
      <c r="A618" s="3" t="s">
        <v>2671</v>
      </c>
      <c r="B618" s="3" t="s">
        <v>2667</v>
      </c>
      <c r="C618" s="3" t="s">
        <v>18</v>
      </c>
      <c r="D618" s="3" t="s">
        <v>25</v>
      </c>
      <c r="E618" s="3" t="s">
        <v>17</v>
      </c>
      <c r="F618" s="3" t="s">
        <v>32</v>
      </c>
      <c r="G618" s="3" t="s">
        <v>33</v>
      </c>
      <c r="H618" s="4">
        <v>43868.786215277774</v>
      </c>
      <c r="I618" s="3"/>
      <c r="J618" s="3">
        <v>43068</v>
      </c>
      <c r="K618" s="3">
        <v>0</v>
      </c>
      <c r="L618" s="3">
        <v>0</v>
      </c>
      <c r="M618" s="3">
        <v>0</v>
      </c>
      <c r="N618" s="3">
        <v>0</v>
      </c>
      <c r="O618" s="3">
        <v>43068</v>
      </c>
    </row>
    <row r="619" spans="1:15" ht="24.75" customHeight="1">
      <c r="A619" s="5" t="s">
        <v>2672</v>
      </c>
      <c r="B619" s="5" t="s">
        <v>2673</v>
      </c>
      <c r="C619" s="5" t="s">
        <v>18</v>
      </c>
      <c r="D619" s="5" t="s">
        <v>16</v>
      </c>
      <c r="E619" s="5" t="s">
        <v>17</v>
      </c>
      <c r="F619" s="5" t="s">
        <v>32</v>
      </c>
      <c r="G619" s="5" t="s">
        <v>33</v>
      </c>
      <c r="H619" s="6">
        <v>43871.41943287037</v>
      </c>
      <c r="I619" s="6">
        <v>43871.423101851855</v>
      </c>
      <c r="J619" s="5">
        <v>76259</v>
      </c>
      <c r="K619" s="5">
        <v>0</v>
      </c>
      <c r="L619" s="5">
        <v>0</v>
      </c>
      <c r="M619" s="5">
        <v>0</v>
      </c>
      <c r="N619" s="5">
        <v>0</v>
      </c>
      <c r="O619" s="5">
        <v>76259</v>
      </c>
    </row>
    <row r="620" spans="1:15" ht="24.75" customHeight="1">
      <c r="A620" s="3" t="s">
        <v>2674</v>
      </c>
      <c r="B620" s="3" t="s">
        <v>2675</v>
      </c>
      <c r="C620" s="3" t="s">
        <v>15</v>
      </c>
      <c r="D620" s="3" t="s">
        <v>16</v>
      </c>
      <c r="E620" s="3" t="s">
        <v>17</v>
      </c>
      <c r="F620" s="3" t="s">
        <v>26</v>
      </c>
      <c r="G620" s="3" t="s">
        <v>27</v>
      </c>
      <c r="H620" s="4">
        <v>43872.37159722222</v>
      </c>
      <c r="I620" s="4">
        <v>43872.38685185185</v>
      </c>
      <c r="J620" s="3">
        <v>5042017</v>
      </c>
      <c r="K620" s="3">
        <v>0</v>
      </c>
      <c r="L620" s="3">
        <v>0</v>
      </c>
      <c r="M620" s="3">
        <v>957983.23</v>
      </c>
      <c r="N620" s="3">
        <v>0</v>
      </c>
      <c r="O620" s="3">
        <v>6000000.23</v>
      </c>
    </row>
    <row r="621" spans="1:15" ht="24.75" customHeight="1">
      <c r="A621" s="5" t="s">
        <v>2676</v>
      </c>
      <c r="B621" s="5" t="s">
        <v>2677</v>
      </c>
      <c r="C621" s="5" t="s">
        <v>18</v>
      </c>
      <c r="D621" s="5" t="s">
        <v>91</v>
      </c>
      <c r="E621" s="5" t="s">
        <v>17</v>
      </c>
      <c r="F621" s="5" t="s">
        <v>2213</v>
      </c>
      <c r="G621" s="5" t="s">
        <v>2214</v>
      </c>
      <c r="H621" s="6">
        <v>43872.492106481484</v>
      </c>
      <c r="I621" s="6">
        <v>43872.549722222226</v>
      </c>
      <c r="J621" s="5">
        <v>60</v>
      </c>
      <c r="K621" s="5">
        <v>0</v>
      </c>
      <c r="L621" s="5">
        <v>0</v>
      </c>
      <c r="M621" s="5">
        <v>0</v>
      </c>
      <c r="N621" s="5">
        <v>0</v>
      </c>
      <c r="O621" s="5">
        <v>60</v>
      </c>
    </row>
    <row r="622" spans="1:15" ht="24.75" customHeight="1">
      <c r="A622" s="3" t="s">
        <v>2678</v>
      </c>
      <c r="B622" s="3" t="s">
        <v>2679</v>
      </c>
      <c r="C622" s="3" t="s">
        <v>18</v>
      </c>
      <c r="D622" s="3" t="s">
        <v>16</v>
      </c>
      <c r="E622" s="3" t="s">
        <v>17</v>
      </c>
      <c r="F622" s="3" t="s">
        <v>151</v>
      </c>
      <c r="G622" s="3" t="s">
        <v>152</v>
      </c>
      <c r="H622" s="4">
        <v>43873.35293981482</v>
      </c>
      <c r="I622" s="4">
        <v>43873.50050925926</v>
      </c>
      <c r="J622" s="3">
        <v>1086</v>
      </c>
      <c r="K622" s="3">
        <v>0</v>
      </c>
      <c r="L622" s="3">
        <v>0</v>
      </c>
      <c r="M622" s="3">
        <v>0</v>
      </c>
      <c r="N622" s="3">
        <v>0</v>
      </c>
      <c r="O622" s="3">
        <v>1086</v>
      </c>
    </row>
    <row r="623" spans="1:15" ht="24.75" customHeight="1">
      <c r="A623" s="5" t="s">
        <v>2680</v>
      </c>
      <c r="B623" s="5" t="s">
        <v>2681</v>
      </c>
      <c r="C623" s="5" t="s">
        <v>18</v>
      </c>
      <c r="D623" s="5" t="s">
        <v>16</v>
      </c>
      <c r="E623" s="5" t="s">
        <v>17</v>
      </c>
      <c r="F623" s="5" t="s">
        <v>151</v>
      </c>
      <c r="G623" s="5" t="s">
        <v>152</v>
      </c>
      <c r="H623" s="6">
        <v>43873.354583333334</v>
      </c>
      <c r="I623" s="6">
        <v>43873.49988425926</v>
      </c>
      <c r="J623" s="5">
        <v>20</v>
      </c>
      <c r="K623" s="5">
        <v>0</v>
      </c>
      <c r="L623" s="5">
        <v>0</v>
      </c>
      <c r="M623" s="5">
        <v>3.8</v>
      </c>
      <c r="N623" s="5">
        <v>0</v>
      </c>
      <c r="O623" s="5">
        <v>23.8</v>
      </c>
    </row>
    <row r="624" spans="1:15" ht="24.75" customHeight="1">
      <c r="A624" s="3" t="s">
        <v>2682</v>
      </c>
      <c r="B624" s="3" t="s">
        <v>2683</v>
      </c>
      <c r="C624" s="3" t="s">
        <v>15</v>
      </c>
      <c r="D624" s="3" t="s">
        <v>16</v>
      </c>
      <c r="E624" s="3" t="s">
        <v>17</v>
      </c>
      <c r="F624" s="3" t="s">
        <v>94</v>
      </c>
      <c r="G624" s="3" t="s">
        <v>95</v>
      </c>
      <c r="H624" s="4">
        <v>43873.69930555556</v>
      </c>
      <c r="I624" s="4">
        <v>43873.7103125</v>
      </c>
      <c r="J624" s="3">
        <v>15000000</v>
      </c>
      <c r="K624" s="3">
        <v>0</v>
      </c>
      <c r="L624" s="3">
        <v>0</v>
      </c>
      <c r="M624" s="3">
        <v>0</v>
      </c>
      <c r="N624" s="3">
        <v>0</v>
      </c>
      <c r="O624" s="3">
        <v>15000000</v>
      </c>
    </row>
    <row r="625" spans="1:15" ht="24.75" customHeight="1">
      <c r="A625" s="5" t="s">
        <v>2684</v>
      </c>
      <c r="B625" s="5" t="s">
        <v>2685</v>
      </c>
      <c r="C625" s="5" t="s">
        <v>18</v>
      </c>
      <c r="D625" s="5" t="s">
        <v>16</v>
      </c>
      <c r="E625" s="5" t="s">
        <v>17</v>
      </c>
      <c r="F625" s="5" t="s">
        <v>107</v>
      </c>
      <c r="G625" s="5" t="s">
        <v>108</v>
      </c>
      <c r="H625" s="6">
        <v>43875.6690625</v>
      </c>
      <c r="I625" s="6">
        <v>43875.682754629626</v>
      </c>
      <c r="J625" s="5">
        <v>3</v>
      </c>
      <c r="K625" s="5">
        <v>0</v>
      </c>
      <c r="L625" s="5">
        <v>0</v>
      </c>
      <c r="M625" s="5">
        <v>0</v>
      </c>
      <c r="N625" s="5">
        <v>0</v>
      </c>
      <c r="O625" s="5">
        <v>3</v>
      </c>
    </row>
    <row r="626" spans="1:15" ht="24.75" customHeight="1">
      <c r="A626" s="3" t="s">
        <v>2686</v>
      </c>
      <c r="B626" s="3" t="s">
        <v>1290</v>
      </c>
      <c r="C626" s="3" t="s">
        <v>18</v>
      </c>
      <c r="D626" s="3" t="s">
        <v>25</v>
      </c>
      <c r="E626" s="3" t="s">
        <v>17</v>
      </c>
      <c r="F626" s="3" t="s">
        <v>151</v>
      </c>
      <c r="G626" s="3" t="s">
        <v>152</v>
      </c>
      <c r="H626" s="4">
        <v>43878.7087962963</v>
      </c>
      <c r="I626" s="3"/>
      <c r="J626" s="3">
        <v>4541.4</v>
      </c>
      <c r="K626" s="3">
        <v>0</v>
      </c>
      <c r="L626" s="3">
        <v>0</v>
      </c>
      <c r="M626" s="3">
        <v>0</v>
      </c>
      <c r="N626" s="3">
        <v>0</v>
      </c>
      <c r="O626" s="3">
        <v>4541.4</v>
      </c>
    </row>
    <row r="627" spans="1:15" ht="24.75" customHeight="1">
      <c r="A627" s="5" t="s">
        <v>2687</v>
      </c>
      <c r="B627" s="5" t="s">
        <v>2688</v>
      </c>
      <c r="C627" s="5" t="s">
        <v>18</v>
      </c>
      <c r="D627" s="5" t="s">
        <v>16</v>
      </c>
      <c r="E627" s="5" t="s">
        <v>17</v>
      </c>
      <c r="F627" s="5" t="s">
        <v>107</v>
      </c>
      <c r="G627" s="5" t="s">
        <v>108</v>
      </c>
      <c r="H627" s="6">
        <v>43881.48305555555</v>
      </c>
      <c r="I627" s="6">
        <v>43881.52107638889</v>
      </c>
      <c r="J627" s="5">
        <v>3.7</v>
      </c>
      <c r="K627" s="5">
        <v>0</v>
      </c>
      <c r="L627" s="5">
        <v>0</v>
      </c>
      <c r="M627" s="5">
        <v>0</v>
      </c>
      <c r="N627" s="5">
        <v>0</v>
      </c>
      <c r="O627" s="5">
        <v>3.7</v>
      </c>
    </row>
    <row r="628" spans="1:15" ht="24.75" customHeight="1">
      <c r="A628" s="3" t="s">
        <v>2689</v>
      </c>
      <c r="B628" s="3" t="s">
        <v>2690</v>
      </c>
      <c r="C628" s="3" t="s">
        <v>58</v>
      </c>
      <c r="D628" s="3" t="s">
        <v>16</v>
      </c>
      <c r="E628" s="3" t="s">
        <v>17</v>
      </c>
      <c r="F628" s="3" t="s">
        <v>183</v>
      </c>
      <c r="G628" s="3" t="s">
        <v>184</v>
      </c>
      <c r="H628" s="4">
        <v>43882.497766203705</v>
      </c>
      <c r="I628" s="4">
        <v>43885.7028125</v>
      </c>
      <c r="J628" s="3">
        <v>11.5</v>
      </c>
      <c r="K628" s="3">
        <v>0</v>
      </c>
      <c r="L628" s="3">
        <v>0</v>
      </c>
      <c r="M628" s="3">
        <v>2.185</v>
      </c>
      <c r="N628" s="3">
        <v>0</v>
      </c>
      <c r="O628" s="3">
        <v>13.685</v>
      </c>
    </row>
    <row r="629" spans="1:15" ht="24.75" customHeight="1">
      <c r="A629" s="5" t="s">
        <v>2691</v>
      </c>
      <c r="B629" s="5" t="s">
        <v>2692</v>
      </c>
      <c r="C629" s="5" t="s">
        <v>58</v>
      </c>
      <c r="D629" s="5" t="s">
        <v>19</v>
      </c>
      <c r="E629" s="5" t="s">
        <v>17</v>
      </c>
      <c r="F629" s="5" t="s">
        <v>2693</v>
      </c>
      <c r="G629" s="5" t="s">
        <v>2694</v>
      </c>
      <c r="H629" s="6">
        <v>43886.43315972222</v>
      </c>
      <c r="I629" s="6">
        <v>43886.46130787037</v>
      </c>
      <c r="J629" s="5">
        <v>1224000</v>
      </c>
      <c r="K629" s="5">
        <v>0</v>
      </c>
      <c r="L629" s="5">
        <v>0</v>
      </c>
      <c r="M629" s="5">
        <v>232560</v>
      </c>
      <c r="N629" s="5">
        <v>0</v>
      </c>
      <c r="O629" s="5">
        <v>1456560</v>
      </c>
    </row>
    <row r="630" spans="1:15" ht="24.75" customHeight="1">
      <c r="A630" s="3" t="s">
        <v>2695</v>
      </c>
      <c r="B630" s="3" t="s">
        <v>2696</v>
      </c>
      <c r="C630" s="3" t="s">
        <v>18</v>
      </c>
      <c r="D630" s="3" t="s">
        <v>34</v>
      </c>
      <c r="E630" s="3" t="s">
        <v>17</v>
      </c>
      <c r="F630" s="3" t="s">
        <v>151</v>
      </c>
      <c r="G630" s="3" t="s">
        <v>152</v>
      </c>
      <c r="H630" s="4">
        <v>43886.48380787037</v>
      </c>
      <c r="I630" s="4">
        <v>43886.50346064815</v>
      </c>
      <c r="J630" s="3">
        <v>1476</v>
      </c>
      <c r="K630" s="3">
        <v>0</v>
      </c>
      <c r="L630" s="3">
        <v>0</v>
      </c>
      <c r="M630" s="3">
        <v>0</v>
      </c>
      <c r="N630" s="3">
        <v>0</v>
      </c>
      <c r="O630" s="3">
        <v>1476</v>
      </c>
    </row>
    <row r="631" spans="1:15" ht="24.75" customHeight="1">
      <c r="A631" s="5" t="s">
        <v>2697</v>
      </c>
      <c r="B631" s="5" t="s">
        <v>2698</v>
      </c>
      <c r="C631" s="5" t="s">
        <v>18</v>
      </c>
      <c r="D631" s="5" t="s">
        <v>25</v>
      </c>
      <c r="E631" s="5" t="s">
        <v>17</v>
      </c>
      <c r="F631" s="5" t="s">
        <v>151</v>
      </c>
      <c r="G631" s="5" t="s">
        <v>152</v>
      </c>
      <c r="H631" s="6">
        <v>43886.505891203706</v>
      </c>
      <c r="I631" s="5"/>
      <c r="J631" s="5">
        <v>20</v>
      </c>
      <c r="K631" s="5">
        <v>0</v>
      </c>
      <c r="L631" s="5">
        <v>0</v>
      </c>
      <c r="M631" s="5">
        <v>3.8</v>
      </c>
      <c r="N631" s="5">
        <v>0</v>
      </c>
      <c r="O631" s="5">
        <v>23.8</v>
      </c>
    </row>
    <row r="632" spans="1:15" ht="24.75" customHeight="1">
      <c r="A632" s="3" t="s">
        <v>2699</v>
      </c>
      <c r="B632" s="3" t="s">
        <v>2700</v>
      </c>
      <c r="C632" s="3" t="s">
        <v>18</v>
      </c>
      <c r="D632" s="3" t="s">
        <v>16</v>
      </c>
      <c r="E632" s="3" t="s">
        <v>17</v>
      </c>
      <c r="F632" s="3" t="s">
        <v>151</v>
      </c>
      <c r="G632" s="3" t="s">
        <v>152</v>
      </c>
      <c r="H632" s="4">
        <v>43886.51375</v>
      </c>
      <c r="I632" s="4">
        <v>43886.5156712963</v>
      </c>
      <c r="J632" s="3">
        <v>2952</v>
      </c>
      <c r="K632" s="3">
        <v>0</v>
      </c>
      <c r="L632" s="3">
        <v>0</v>
      </c>
      <c r="M632" s="3">
        <v>0</v>
      </c>
      <c r="N632" s="3">
        <v>0</v>
      </c>
      <c r="O632" s="3">
        <v>2952</v>
      </c>
    </row>
    <row r="633" spans="1:15" ht="24.75" customHeight="1">
      <c r="A633" s="5" t="s">
        <v>2701</v>
      </c>
      <c r="B633" s="5" t="s">
        <v>2702</v>
      </c>
      <c r="C633" s="5" t="s">
        <v>18</v>
      </c>
      <c r="D633" s="5" t="s">
        <v>16</v>
      </c>
      <c r="E633" s="5" t="s">
        <v>17</v>
      </c>
      <c r="F633" s="5" t="s">
        <v>151</v>
      </c>
      <c r="G633" s="5" t="s">
        <v>152</v>
      </c>
      <c r="H633" s="6">
        <v>43886.51719907407</v>
      </c>
      <c r="I633" s="6">
        <v>43886.51835648148</v>
      </c>
      <c r="J633" s="5">
        <v>40</v>
      </c>
      <c r="K633" s="5">
        <v>0</v>
      </c>
      <c r="L633" s="5">
        <v>0</v>
      </c>
      <c r="M633" s="5">
        <v>7.6</v>
      </c>
      <c r="N633" s="5">
        <v>0</v>
      </c>
      <c r="O633" s="5">
        <v>47.6</v>
      </c>
    </row>
    <row r="634" spans="1:15" ht="24.75" customHeight="1">
      <c r="A634" s="3" t="s">
        <v>2703</v>
      </c>
      <c r="B634" s="3" t="s">
        <v>2704</v>
      </c>
      <c r="C634" s="3" t="s">
        <v>18</v>
      </c>
      <c r="D634" s="3" t="s">
        <v>16</v>
      </c>
      <c r="E634" s="3" t="s">
        <v>17</v>
      </c>
      <c r="F634" s="3" t="s">
        <v>77</v>
      </c>
      <c r="G634" s="3" t="s">
        <v>78</v>
      </c>
      <c r="H634" s="4">
        <v>43887.44260416667</v>
      </c>
      <c r="I634" s="4">
        <v>43887.68782407408</v>
      </c>
      <c r="J634" s="3">
        <v>693000</v>
      </c>
      <c r="K634" s="3">
        <v>6930</v>
      </c>
      <c r="L634" s="3">
        <v>0</v>
      </c>
      <c r="M634" s="3">
        <v>130353</v>
      </c>
      <c r="N634" s="3">
        <v>0</v>
      </c>
      <c r="O634" s="3">
        <v>816423</v>
      </c>
    </row>
    <row r="635" spans="1:15" ht="24.75" customHeight="1">
      <c r="A635" s="5" t="s">
        <v>2705</v>
      </c>
      <c r="B635" s="5" t="s">
        <v>2706</v>
      </c>
      <c r="C635" s="5" t="s">
        <v>18</v>
      </c>
      <c r="D635" s="5" t="s">
        <v>46</v>
      </c>
      <c r="E635" s="5" t="s">
        <v>17</v>
      </c>
      <c r="F635" s="5" t="s">
        <v>420</v>
      </c>
      <c r="G635" s="5" t="s">
        <v>421</v>
      </c>
      <c r="H635" s="6">
        <v>43888.72456018518</v>
      </c>
      <c r="I635" s="6">
        <v>43889.38653935185</v>
      </c>
      <c r="J635" s="5">
        <v>51600</v>
      </c>
      <c r="K635" s="5">
        <v>0</v>
      </c>
      <c r="L635" s="5">
        <v>0</v>
      </c>
      <c r="M635" s="5">
        <v>0</v>
      </c>
      <c r="N635" s="5">
        <v>0</v>
      </c>
      <c r="O635" s="5">
        <v>51600</v>
      </c>
    </row>
    <row r="636" spans="1:15" ht="24.75" customHeight="1">
      <c r="A636" s="3" t="s">
        <v>2707</v>
      </c>
      <c r="B636" s="3" t="s">
        <v>37</v>
      </c>
      <c r="C636" s="3" t="s">
        <v>18</v>
      </c>
      <c r="D636" s="3" t="s">
        <v>16</v>
      </c>
      <c r="E636" s="3" t="s">
        <v>17</v>
      </c>
      <c r="F636" s="3" t="s">
        <v>38</v>
      </c>
      <c r="G636" s="3" t="s">
        <v>39</v>
      </c>
      <c r="H636" s="4">
        <v>43896.53011574074</v>
      </c>
      <c r="I636" s="4">
        <v>43896.404699074075</v>
      </c>
      <c r="J636" s="3">
        <v>657276</v>
      </c>
      <c r="K636" s="3">
        <v>0</v>
      </c>
      <c r="L636" s="3">
        <v>0</v>
      </c>
      <c r="M636" s="3">
        <v>0</v>
      </c>
      <c r="N636" s="3">
        <v>0</v>
      </c>
      <c r="O636" s="3">
        <v>657276</v>
      </c>
    </row>
    <row r="637" spans="1:15" ht="24.75" customHeight="1">
      <c r="A637" s="5" t="s">
        <v>2708</v>
      </c>
      <c r="B637" s="5" t="s">
        <v>2709</v>
      </c>
      <c r="C637" s="5" t="s">
        <v>15</v>
      </c>
      <c r="D637" s="5" t="s">
        <v>16</v>
      </c>
      <c r="E637" s="5" t="s">
        <v>17</v>
      </c>
      <c r="F637" s="5" t="s">
        <v>56</v>
      </c>
      <c r="G637" s="5" t="s">
        <v>57</v>
      </c>
      <c r="H637" s="6">
        <v>43899.614432870374</v>
      </c>
      <c r="I637" s="6">
        <v>43901.67957175926</v>
      </c>
      <c r="J637" s="5">
        <v>1321412</v>
      </c>
      <c r="K637" s="5">
        <v>0</v>
      </c>
      <c r="L637" s="5">
        <v>0</v>
      </c>
      <c r="M637" s="5">
        <v>251068.28</v>
      </c>
      <c r="N637" s="5">
        <v>0</v>
      </c>
      <c r="O637" s="5">
        <v>1572480.28</v>
      </c>
    </row>
    <row r="638" spans="1:15" ht="24.75" customHeight="1">
      <c r="A638" s="3" t="s">
        <v>2710</v>
      </c>
      <c r="B638" s="3" t="s">
        <v>2623</v>
      </c>
      <c r="C638" s="3" t="s">
        <v>18</v>
      </c>
      <c r="D638" s="3" t="s">
        <v>16</v>
      </c>
      <c r="E638" s="3" t="s">
        <v>17</v>
      </c>
      <c r="F638" s="3" t="s">
        <v>50</v>
      </c>
      <c r="G638" s="3" t="s">
        <v>51</v>
      </c>
      <c r="H638" s="4">
        <v>43899.70429398148</v>
      </c>
      <c r="I638" s="4">
        <v>43899.746932870374</v>
      </c>
      <c r="J638" s="3">
        <v>899</v>
      </c>
      <c r="K638" s="3">
        <v>0</v>
      </c>
      <c r="L638" s="3">
        <v>0</v>
      </c>
      <c r="M638" s="3">
        <v>170.81</v>
      </c>
      <c r="N638" s="3">
        <v>0</v>
      </c>
      <c r="O638" s="3">
        <v>1069.81</v>
      </c>
    </row>
    <row r="639" spans="1:15" ht="24.75" customHeight="1">
      <c r="A639" s="5" t="s">
        <v>2711</v>
      </c>
      <c r="B639" s="5" t="s">
        <v>2712</v>
      </c>
      <c r="C639" s="5" t="s">
        <v>18</v>
      </c>
      <c r="D639" s="5" t="s">
        <v>19</v>
      </c>
      <c r="E639" s="5" t="s">
        <v>17</v>
      </c>
      <c r="F639" s="5" t="s">
        <v>229</v>
      </c>
      <c r="G639" s="5" t="s">
        <v>230</v>
      </c>
      <c r="H639" s="6">
        <v>43899.73042824074</v>
      </c>
      <c r="I639" s="6">
        <v>43899.74821759259</v>
      </c>
      <c r="J639" s="5">
        <v>362250</v>
      </c>
      <c r="K639" s="5">
        <v>54338</v>
      </c>
      <c r="L639" s="5">
        <v>0</v>
      </c>
      <c r="M639" s="5">
        <v>58503</v>
      </c>
      <c r="N639" s="5">
        <v>0</v>
      </c>
      <c r="O639" s="5">
        <v>366415</v>
      </c>
    </row>
    <row r="640" spans="1:15" ht="24.75" customHeight="1">
      <c r="A640" s="3" t="s">
        <v>2713</v>
      </c>
      <c r="B640" s="3" t="s">
        <v>2714</v>
      </c>
      <c r="C640" s="3" t="s">
        <v>18</v>
      </c>
      <c r="D640" s="3" t="s">
        <v>16</v>
      </c>
      <c r="E640" s="3" t="s">
        <v>17</v>
      </c>
      <c r="F640" s="3" t="s">
        <v>79</v>
      </c>
      <c r="G640" s="3" t="s">
        <v>80</v>
      </c>
      <c r="H640" s="4">
        <v>43900.63854166667</v>
      </c>
      <c r="I640" s="4">
        <v>43901.67626157407</v>
      </c>
      <c r="J640" s="3">
        <v>2673.38</v>
      </c>
      <c r="K640" s="3">
        <v>0</v>
      </c>
      <c r="L640" s="3">
        <v>0</v>
      </c>
      <c r="M640" s="3">
        <v>507.94</v>
      </c>
      <c r="N640" s="3">
        <v>0</v>
      </c>
      <c r="O640" s="3">
        <v>3181.32</v>
      </c>
    </row>
    <row r="641" spans="1:15" ht="24.75" customHeight="1">
      <c r="A641" s="5" t="s">
        <v>2715</v>
      </c>
      <c r="B641" s="5" t="s">
        <v>2716</v>
      </c>
      <c r="C641" s="5" t="s">
        <v>15</v>
      </c>
      <c r="D641" s="5" t="s">
        <v>16</v>
      </c>
      <c r="E641" s="5" t="s">
        <v>17</v>
      </c>
      <c r="F641" s="5" t="s">
        <v>56</v>
      </c>
      <c r="G641" s="5" t="s">
        <v>57</v>
      </c>
      <c r="H641" s="6">
        <v>43900.74721064815</v>
      </c>
      <c r="I641" s="6">
        <v>43901.674097222225</v>
      </c>
      <c r="J641" s="5">
        <v>665462</v>
      </c>
      <c r="K641" s="5">
        <v>0</v>
      </c>
      <c r="L641" s="5">
        <v>0</v>
      </c>
      <c r="M641" s="5">
        <v>126437.78</v>
      </c>
      <c r="N641" s="5">
        <v>0</v>
      </c>
      <c r="O641" s="5">
        <v>791899.78</v>
      </c>
    </row>
    <row r="642" spans="1:15" ht="24.75" customHeight="1">
      <c r="A642" s="3" t="s">
        <v>2717</v>
      </c>
      <c r="B642" s="3" t="s">
        <v>2718</v>
      </c>
      <c r="C642" s="3" t="s">
        <v>18</v>
      </c>
      <c r="D642" s="3" t="s">
        <v>19</v>
      </c>
      <c r="E642" s="3" t="s">
        <v>17</v>
      </c>
      <c r="F642" s="3" t="s">
        <v>2547</v>
      </c>
      <c r="G642" s="3" t="s">
        <v>2548</v>
      </c>
      <c r="H642" s="4">
        <v>43902.79079861111</v>
      </c>
      <c r="I642" s="4">
        <v>43907.48674768519</v>
      </c>
      <c r="J642" s="3">
        <v>1750.4</v>
      </c>
      <c r="K642" s="3">
        <v>0</v>
      </c>
      <c r="L642" s="3">
        <v>0</v>
      </c>
      <c r="M642" s="3">
        <v>0</v>
      </c>
      <c r="N642" s="3">
        <v>0</v>
      </c>
      <c r="O642" s="3">
        <v>1750.4</v>
      </c>
    </row>
    <row r="643" spans="1:15" ht="24.75" customHeight="1">
      <c r="A643" s="5" t="s">
        <v>2719</v>
      </c>
      <c r="B643" s="5" t="s">
        <v>2720</v>
      </c>
      <c r="C643" s="5" t="s">
        <v>18</v>
      </c>
      <c r="D643" s="5" t="s">
        <v>16</v>
      </c>
      <c r="E643" s="5" t="s">
        <v>17</v>
      </c>
      <c r="F643" s="5" t="s">
        <v>2721</v>
      </c>
      <c r="G643" s="5" t="s">
        <v>2722</v>
      </c>
      <c r="H643" s="6">
        <v>43902.83366898148</v>
      </c>
      <c r="I643" s="6">
        <v>43902.84805555556</v>
      </c>
      <c r="J643" s="5">
        <v>885000</v>
      </c>
      <c r="K643" s="5">
        <v>26550</v>
      </c>
      <c r="L643" s="5">
        <v>0</v>
      </c>
      <c r="M643" s="5">
        <v>163106</v>
      </c>
      <c r="N643" s="5">
        <v>0</v>
      </c>
      <c r="O643" s="5">
        <v>1021556</v>
      </c>
    </row>
    <row r="644" spans="1:15" ht="24.75" customHeight="1">
      <c r="A644" s="3" t="s">
        <v>2723</v>
      </c>
      <c r="B644" s="3" t="s">
        <v>2724</v>
      </c>
      <c r="C644" s="3" t="s">
        <v>58</v>
      </c>
      <c r="D644" s="3" t="s">
        <v>16</v>
      </c>
      <c r="E644" s="3" t="s">
        <v>17</v>
      </c>
      <c r="F644" s="3" t="s">
        <v>20</v>
      </c>
      <c r="G644" s="3" t="s">
        <v>21</v>
      </c>
      <c r="H644" s="4">
        <v>43908.65184027778</v>
      </c>
      <c r="I644" s="4">
        <v>43909.65825231482</v>
      </c>
      <c r="J644" s="3">
        <v>1500000</v>
      </c>
      <c r="K644" s="3">
        <v>0</v>
      </c>
      <c r="L644" s="3">
        <v>0</v>
      </c>
      <c r="M644" s="3">
        <v>0</v>
      </c>
      <c r="N644" s="3">
        <v>0</v>
      </c>
      <c r="O644" s="3">
        <v>1500000</v>
      </c>
    </row>
    <row r="645" spans="1:15" ht="24.75" customHeight="1">
      <c r="A645" s="5" t="s">
        <v>2725</v>
      </c>
      <c r="B645" s="5" t="s">
        <v>2726</v>
      </c>
      <c r="C645" s="5" t="s">
        <v>18</v>
      </c>
      <c r="D645" s="5" t="s">
        <v>16</v>
      </c>
      <c r="E645" s="5" t="s">
        <v>17</v>
      </c>
      <c r="F645" s="5" t="s">
        <v>28</v>
      </c>
      <c r="G645" s="5" t="s">
        <v>29</v>
      </c>
      <c r="H645" s="6">
        <v>43910.75792824074</v>
      </c>
      <c r="I645" s="6">
        <v>43910.76466435185</v>
      </c>
      <c r="J645" s="5">
        <v>1182086</v>
      </c>
      <c r="K645" s="5">
        <v>0</v>
      </c>
      <c r="L645" s="5">
        <v>0</v>
      </c>
      <c r="M645" s="5">
        <v>0</v>
      </c>
      <c r="N645" s="5">
        <v>0</v>
      </c>
      <c r="O645" s="5">
        <v>1182086</v>
      </c>
    </row>
    <row r="646" spans="1:15" ht="24.75" customHeight="1">
      <c r="A646" s="3" t="s">
        <v>2727</v>
      </c>
      <c r="B646" s="3" t="s">
        <v>2728</v>
      </c>
      <c r="C646" s="3" t="s">
        <v>15</v>
      </c>
      <c r="D646" s="3" t="s">
        <v>16</v>
      </c>
      <c r="E646" s="3" t="s">
        <v>17</v>
      </c>
      <c r="F646" s="3" t="s">
        <v>2729</v>
      </c>
      <c r="G646" s="3" t="s">
        <v>2730</v>
      </c>
      <c r="H646" s="4">
        <v>43913.47530092593</v>
      </c>
      <c r="I646" s="4">
        <v>43913.48674768519</v>
      </c>
      <c r="J646" s="3">
        <v>1842552</v>
      </c>
      <c r="K646" s="3">
        <v>0</v>
      </c>
      <c r="L646" s="3">
        <v>0</v>
      </c>
      <c r="M646" s="3">
        <v>350084.88</v>
      </c>
      <c r="N646" s="3">
        <v>0</v>
      </c>
      <c r="O646" s="3">
        <v>2192636.88</v>
      </c>
    </row>
    <row r="647" spans="1:15" ht="24.75" customHeight="1">
      <c r="A647" s="5" t="s">
        <v>2731</v>
      </c>
      <c r="B647" s="5" t="s">
        <v>2732</v>
      </c>
      <c r="C647" s="5" t="s">
        <v>18</v>
      </c>
      <c r="D647" s="5" t="s">
        <v>16</v>
      </c>
      <c r="E647" s="5" t="s">
        <v>17</v>
      </c>
      <c r="F647" s="5" t="s">
        <v>107</v>
      </c>
      <c r="G647" s="5" t="s">
        <v>108</v>
      </c>
      <c r="H647" s="6">
        <v>43913.62710648148</v>
      </c>
      <c r="I647" s="6">
        <v>43913.7003125</v>
      </c>
      <c r="J647" s="5">
        <v>3</v>
      </c>
      <c r="K647" s="5">
        <v>0</v>
      </c>
      <c r="L647" s="5">
        <v>0</v>
      </c>
      <c r="M647" s="5">
        <v>0</v>
      </c>
      <c r="N647" s="5">
        <v>0</v>
      </c>
      <c r="O647" s="5">
        <v>3</v>
      </c>
    </row>
    <row r="648" spans="1:15" ht="24.75" customHeight="1">
      <c r="A648" s="3" t="s">
        <v>2733</v>
      </c>
      <c r="B648" s="3" t="s">
        <v>2734</v>
      </c>
      <c r="C648" s="3" t="s">
        <v>18</v>
      </c>
      <c r="D648" s="3" t="s">
        <v>25</v>
      </c>
      <c r="E648" s="3" t="s">
        <v>17</v>
      </c>
      <c r="F648" s="3" t="s">
        <v>77</v>
      </c>
      <c r="G648" s="3" t="s">
        <v>78</v>
      </c>
      <c r="H648" s="4">
        <v>43915.54094907407</v>
      </c>
      <c r="I648" s="3"/>
      <c r="J648" s="3">
        <v>962465</v>
      </c>
      <c r="K648" s="3">
        <v>9625</v>
      </c>
      <c r="L648" s="3">
        <v>0</v>
      </c>
      <c r="M648" s="3">
        <v>181040</v>
      </c>
      <c r="N648" s="3">
        <v>0</v>
      </c>
      <c r="O648" s="3">
        <v>1133880</v>
      </c>
    </row>
    <row r="649" spans="1:15" ht="24.75" customHeight="1">
      <c r="A649" s="5" t="s">
        <v>2735</v>
      </c>
      <c r="B649" s="5" t="s">
        <v>2736</v>
      </c>
      <c r="C649" s="5" t="s">
        <v>18</v>
      </c>
      <c r="D649" s="5" t="s">
        <v>16</v>
      </c>
      <c r="E649" s="5" t="s">
        <v>17</v>
      </c>
      <c r="F649" s="5" t="s">
        <v>32</v>
      </c>
      <c r="G649" s="5" t="s">
        <v>33</v>
      </c>
      <c r="H649" s="6">
        <v>43915.739907407406</v>
      </c>
      <c r="I649" s="6">
        <v>43915.747152777774</v>
      </c>
      <c r="J649" s="5">
        <v>49462</v>
      </c>
      <c r="K649" s="5">
        <v>0</v>
      </c>
      <c r="L649" s="5">
        <v>0</v>
      </c>
      <c r="M649" s="5">
        <v>0</v>
      </c>
      <c r="N649" s="5">
        <v>0</v>
      </c>
      <c r="O649" s="5">
        <v>49462</v>
      </c>
    </row>
    <row r="650" spans="1:15" ht="24.75" customHeight="1">
      <c r="A650" s="3" t="s">
        <v>2737</v>
      </c>
      <c r="B650" s="3" t="s">
        <v>2738</v>
      </c>
      <c r="C650" s="3" t="s">
        <v>18</v>
      </c>
      <c r="D650" s="3" t="s">
        <v>34</v>
      </c>
      <c r="E650" s="3" t="s">
        <v>17</v>
      </c>
      <c r="F650" s="3" t="s">
        <v>1237</v>
      </c>
      <c r="G650" s="3" t="s">
        <v>1238</v>
      </c>
      <c r="H650" s="4">
        <v>43916.48884259259</v>
      </c>
      <c r="I650" s="4">
        <v>43920.56768518518</v>
      </c>
      <c r="J650" s="3">
        <v>2800000</v>
      </c>
      <c r="K650" s="3">
        <v>0</v>
      </c>
      <c r="L650" s="3">
        <v>0</v>
      </c>
      <c r="M650" s="3">
        <v>0</v>
      </c>
      <c r="N650" s="3">
        <v>0</v>
      </c>
      <c r="O650" s="3">
        <v>2800000</v>
      </c>
    </row>
    <row r="651" spans="1:15" ht="24.75" customHeight="1">
      <c r="A651" s="5" t="s">
        <v>2739</v>
      </c>
      <c r="B651" s="5" t="s">
        <v>2740</v>
      </c>
      <c r="C651" s="5" t="s">
        <v>18</v>
      </c>
      <c r="D651" s="5" t="s">
        <v>25</v>
      </c>
      <c r="E651" s="5" t="s">
        <v>17</v>
      </c>
      <c r="F651" s="5" t="s">
        <v>420</v>
      </c>
      <c r="G651" s="5" t="s">
        <v>421</v>
      </c>
      <c r="H651" s="6">
        <v>43917.461550925924</v>
      </c>
      <c r="I651" s="5"/>
      <c r="J651" s="5">
        <v>1100</v>
      </c>
      <c r="K651" s="5">
        <v>0</v>
      </c>
      <c r="L651" s="5">
        <v>0</v>
      </c>
      <c r="M651" s="5">
        <v>0</v>
      </c>
      <c r="N651" s="5">
        <v>0</v>
      </c>
      <c r="O651" s="5">
        <v>1100</v>
      </c>
    </row>
    <row r="652" spans="1:15" ht="24.75" customHeight="1">
      <c r="A652" s="3" t="s">
        <v>2741</v>
      </c>
      <c r="B652" s="3" t="s">
        <v>2740</v>
      </c>
      <c r="C652" s="3" t="s">
        <v>18</v>
      </c>
      <c r="D652" s="3" t="s">
        <v>16</v>
      </c>
      <c r="E652" s="3" t="s">
        <v>17</v>
      </c>
      <c r="F652" s="3" t="s">
        <v>420</v>
      </c>
      <c r="G652" s="3" t="s">
        <v>421</v>
      </c>
      <c r="H652" s="4">
        <v>43917.46991898148</v>
      </c>
      <c r="I652" s="4">
        <v>43917.473032407404</v>
      </c>
      <c r="J652" s="3">
        <v>56100</v>
      </c>
      <c r="K652" s="3">
        <v>0</v>
      </c>
      <c r="L652" s="3">
        <v>0</v>
      </c>
      <c r="M652" s="3">
        <v>0</v>
      </c>
      <c r="N652" s="3">
        <v>0</v>
      </c>
      <c r="O652" s="3">
        <v>56100</v>
      </c>
    </row>
    <row r="653" spans="1:15" ht="24.75" customHeight="1">
      <c r="A653" s="5" t="s">
        <v>2742</v>
      </c>
      <c r="B653" s="5" t="s">
        <v>2743</v>
      </c>
      <c r="C653" s="5" t="s">
        <v>18</v>
      </c>
      <c r="D653" s="5" t="s">
        <v>19</v>
      </c>
      <c r="E653" s="5" t="s">
        <v>17</v>
      </c>
      <c r="F653" s="5" t="s">
        <v>1237</v>
      </c>
      <c r="G653" s="5" t="s">
        <v>1238</v>
      </c>
      <c r="H653" s="6">
        <v>43920.59814814815</v>
      </c>
      <c r="I653" s="6">
        <v>43920.602314814816</v>
      </c>
      <c r="J653" s="5">
        <v>33600000</v>
      </c>
      <c r="K653" s="5">
        <v>0</v>
      </c>
      <c r="L653" s="5">
        <v>0</v>
      </c>
      <c r="M653" s="5">
        <v>0</v>
      </c>
      <c r="N653" s="5">
        <v>0</v>
      </c>
      <c r="O653" s="5">
        <v>33600000</v>
      </c>
    </row>
    <row r="654" spans="1:15" ht="24.75" customHeight="1">
      <c r="A654" s="3" t="s">
        <v>2744</v>
      </c>
      <c r="B654" s="3" t="s">
        <v>2745</v>
      </c>
      <c r="C654" s="3" t="s">
        <v>58</v>
      </c>
      <c r="D654" s="3" t="s">
        <v>16</v>
      </c>
      <c r="E654" s="3" t="s">
        <v>17</v>
      </c>
      <c r="F654" s="3" t="s">
        <v>185</v>
      </c>
      <c r="G654" s="3" t="s">
        <v>186</v>
      </c>
      <c r="H654" s="4">
        <v>43920.7331712963</v>
      </c>
      <c r="I654" s="4">
        <v>43920.76980324074</v>
      </c>
      <c r="J654" s="3">
        <v>18.56</v>
      </c>
      <c r="K654" s="3">
        <v>0</v>
      </c>
      <c r="L654" s="3">
        <v>0</v>
      </c>
      <c r="M654" s="3">
        <v>0</v>
      </c>
      <c r="N654" s="3">
        <v>0</v>
      </c>
      <c r="O654" s="3">
        <v>18.56</v>
      </c>
    </row>
    <row r="655" spans="1:15" ht="24.75" customHeight="1">
      <c r="A655" s="5" t="s">
        <v>2746</v>
      </c>
      <c r="B655" s="5" t="s">
        <v>2747</v>
      </c>
      <c r="C655" s="5" t="s">
        <v>15</v>
      </c>
      <c r="D655" s="5" t="s">
        <v>22</v>
      </c>
      <c r="E655" s="5" t="s">
        <v>17</v>
      </c>
      <c r="F655" s="5" t="s">
        <v>30</v>
      </c>
      <c r="G655" s="5" t="s">
        <v>31</v>
      </c>
      <c r="H655" s="6">
        <v>43922.508576388886</v>
      </c>
      <c r="I655" s="6">
        <v>43922.530335648145</v>
      </c>
      <c r="J655" s="5">
        <v>248518</v>
      </c>
      <c r="K655" s="5">
        <v>0</v>
      </c>
      <c r="L655" s="5">
        <v>0</v>
      </c>
      <c r="M655" s="5">
        <v>47218.42</v>
      </c>
      <c r="N655" s="5">
        <v>0</v>
      </c>
      <c r="O655" s="5">
        <v>295736.42</v>
      </c>
    </row>
    <row r="656" spans="1:15" ht="24.75" customHeight="1">
      <c r="A656" s="3" t="s">
        <v>2748</v>
      </c>
      <c r="B656" s="3" t="s">
        <v>2749</v>
      </c>
      <c r="C656" s="3" t="s">
        <v>15</v>
      </c>
      <c r="D656" s="3" t="s">
        <v>22</v>
      </c>
      <c r="E656" s="3" t="s">
        <v>17</v>
      </c>
      <c r="F656" s="3" t="s">
        <v>30</v>
      </c>
      <c r="G656" s="3" t="s">
        <v>31</v>
      </c>
      <c r="H656" s="4">
        <v>43922.54306712963</v>
      </c>
      <c r="I656" s="4">
        <v>43922.5471875</v>
      </c>
      <c r="J656" s="3">
        <v>196164</v>
      </c>
      <c r="K656" s="3">
        <v>0</v>
      </c>
      <c r="L656" s="3">
        <v>0</v>
      </c>
      <c r="M656" s="3">
        <v>37271.16</v>
      </c>
      <c r="N656" s="3">
        <v>0</v>
      </c>
      <c r="O656" s="3">
        <v>233435.16</v>
      </c>
    </row>
    <row r="657" spans="1:15" ht="24.75" customHeight="1">
      <c r="A657" s="5" t="s">
        <v>2750</v>
      </c>
      <c r="B657" s="5" t="s">
        <v>2751</v>
      </c>
      <c r="C657" s="5" t="s">
        <v>18</v>
      </c>
      <c r="D657" s="5" t="s">
        <v>16</v>
      </c>
      <c r="E657" s="5" t="s">
        <v>17</v>
      </c>
      <c r="F657" s="5" t="s">
        <v>28</v>
      </c>
      <c r="G657" s="5" t="s">
        <v>29</v>
      </c>
      <c r="H657" s="6">
        <v>43924.53724537037</v>
      </c>
      <c r="I657" s="6">
        <v>43924.54072916666</v>
      </c>
      <c r="J657" s="5">
        <v>1232408</v>
      </c>
      <c r="K657" s="5">
        <v>0</v>
      </c>
      <c r="L657" s="5">
        <v>0</v>
      </c>
      <c r="M657" s="5">
        <v>0</v>
      </c>
      <c r="N657" s="5">
        <v>0</v>
      </c>
      <c r="O657" s="5">
        <v>1232408</v>
      </c>
    </row>
    <row r="658" spans="1:15" ht="24.75" customHeight="1">
      <c r="A658" s="3" t="s">
        <v>2752</v>
      </c>
      <c r="B658" s="3" t="s">
        <v>2751</v>
      </c>
      <c r="C658" s="3" t="s">
        <v>18</v>
      </c>
      <c r="D658" s="3" t="s">
        <v>16</v>
      </c>
      <c r="E658" s="3" t="s">
        <v>17</v>
      </c>
      <c r="F658" s="3" t="s">
        <v>96</v>
      </c>
      <c r="G658" s="3" t="s">
        <v>97</v>
      </c>
      <c r="H658" s="4">
        <v>43924.555555555555</v>
      </c>
      <c r="I658" s="4">
        <v>43924.557916666665</v>
      </c>
      <c r="J658" s="3">
        <v>13748</v>
      </c>
      <c r="K658" s="3">
        <v>0</v>
      </c>
      <c r="L658" s="3">
        <v>0</v>
      </c>
      <c r="M658" s="3">
        <v>0</v>
      </c>
      <c r="N658" s="3">
        <v>0</v>
      </c>
      <c r="O658" s="3">
        <v>13748</v>
      </c>
    </row>
    <row r="659" spans="1:15" ht="24.75" customHeight="1">
      <c r="A659" s="5" t="s">
        <v>2753</v>
      </c>
      <c r="B659" s="5" t="s">
        <v>2754</v>
      </c>
      <c r="C659" s="5" t="s">
        <v>15</v>
      </c>
      <c r="D659" s="5" t="s">
        <v>19</v>
      </c>
      <c r="E659" s="5" t="s">
        <v>17</v>
      </c>
      <c r="F659" s="5" t="s">
        <v>2324</v>
      </c>
      <c r="G659" s="5" t="s">
        <v>2325</v>
      </c>
      <c r="H659" s="6">
        <v>43929.52581018519</v>
      </c>
      <c r="I659" s="6">
        <v>43929.54111111111</v>
      </c>
      <c r="J659" s="5">
        <v>10924370</v>
      </c>
      <c r="K659" s="5">
        <v>0</v>
      </c>
      <c r="L659" s="5">
        <v>0</v>
      </c>
      <c r="M659" s="5">
        <v>2075630.3</v>
      </c>
      <c r="N659" s="5">
        <v>0</v>
      </c>
      <c r="O659" s="5">
        <v>13000000.3</v>
      </c>
    </row>
    <row r="660" spans="1:15" ht="24.75" customHeight="1">
      <c r="A660" s="3" t="s">
        <v>2755</v>
      </c>
      <c r="B660" s="3" t="s">
        <v>2756</v>
      </c>
      <c r="C660" s="3" t="s">
        <v>18</v>
      </c>
      <c r="D660" s="3" t="s">
        <v>16</v>
      </c>
      <c r="E660" s="3" t="s">
        <v>17</v>
      </c>
      <c r="F660" s="3" t="s">
        <v>96</v>
      </c>
      <c r="G660" s="3" t="s">
        <v>97</v>
      </c>
      <c r="H660" s="4">
        <v>43934.46310185185</v>
      </c>
      <c r="I660" s="4">
        <v>43934.47133101852</v>
      </c>
      <c r="J660" s="3">
        <v>700000</v>
      </c>
      <c r="K660" s="3">
        <v>0</v>
      </c>
      <c r="L660" s="3">
        <v>0</v>
      </c>
      <c r="M660" s="3">
        <v>0</v>
      </c>
      <c r="N660" s="3">
        <v>0</v>
      </c>
      <c r="O660" s="3">
        <v>700000</v>
      </c>
    </row>
    <row r="661" spans="1:15" ht="24.75" customHeight="1">
      <c r="A661" s="5" t="s">
        <v>2757</v>
      </c>
      <c r="B661" s="5" t="s">
        <v>2758</v>
      </c>
      <c r="C661" s="5" t="s">
        <v>18</v>
      </c>
      <c r="D661" s="5" t="s">
        <v>25</v>
      </c>
      <c r="E661" s="5" t="s">
        <v>17</v>
      </c>
      <c r="F661" s="5" t="s">
        <v>136</v>
      </c>
      <c r="G661" s="5" t="s">
        <v>137</v>
      </c>
      <c r="H661" s="6">
        <v>43935.519224537034</v>
      </c>
      <c r="I661" s="5"/>
      <c r="J661" s="5">
        <v>340</v>
      </c>
      <c r="K661" s="5">
        <v>0</v>
      </c>
      <c r="L661" s="5">
        <v>0</v>
      </c>
      <c r="M661" s="5">
        <v>64.6</v>
      </c>
      <c r="N661" s="5">
        <v>0</v>
      </c>
      <c r="O661" s="5">
        <v>404.6</v>
      </c>
    </row>
    <row r="662" spans="1:15" ht="24.75" customHeight="1">
      <c r="A662" s="3" t="s">
        <v>2759</v>
      </c>
      <c r="B662" s="3" t="s">
        <v>2758</v>
      </c>
      <c r="C662" s="3" t="s">
        <v>18</v>
      </c>
      <c r="D662" s="3" t="s">
        <v>16</v>
      </c>
      <c r="E662" s="3" t="s">
        <v>17</v>
      </c>
      <c r="F662" s="3" t="s">
        <v>136</v>
      </c>
      <c r="G662" s="3" t="s">
        <v>137</v>
      </c>
      <c r="H662" s="4">
        <v>43935.529016203705</v>
      </c>
      <c r="I662" s="4">
        <v>43935.53386574074</v>
      </c>
      <c r="J662" s="3">
        <v>651</v>
      </c>
      <c r="K662" s="3">
        <v>0</v>
      </c>
      <c r="L662" s="3">
        <v>0</v>
      </c>
      <c r="M662" s="3">
        <v>123.69</v>
      </c>
      <c r="N662" s="3">
        <v>0</v>
      </c>
      <c r="O662" s="3">
        <v>774.69</v>
      </c>
    </row>
    <row r="663" spans="1:15" ht="24.75" customHeight="1">
      <c r="A663" s="5" t="s">
        <v>2760</v>
      </c>
      <c r="B663" s="5" t="s">
        <v>2761</v>
      </c>
      <c r="C663" s="5" t="s">
        <v>18</v>
      </c>
      <c r="D663" s="5" t="s">
        <v>16</v>
      </c>
      <c r="E663" s="5" t="s">
        <v>17</v>
      </c>
      <c r="F663" s="5" t="s">
        <v>895</v>
      </c>
      <c r="G663" s="5" t="s">
        <v>896</v>
      </c>
      <c r="H663" s="6">
        <v>43935.73574074074</v>
      </c>
      <c r="I663" s="6">
        <v>43935.741898148146</v>
      </c>
      <c r="J663" s="5">
        <v>43.2</v>
      </c>
      <c r="K663" s="5">
        <v>0</v>
      </c>
      <c r="L663" s="5">
        <v>0</v>
      </c>
      <c r="M663" s="5">
        <v>0</v>
      </c>
      <c r="N663" s="5">
        <v>0</v>
      </c>
      <c r="O663" s="5">
        <v>43.2</v>
      </c>
    </row>
    <row r="664" spans="1:15" ht="24.75" customHeight="1">
      <c r="A664" s="3" t="s">
        <v>2762</v>
      </c>
      <c r="B664" s="3" t="s">
        <v>2763</v>
      </c>
      <c r="C664" s="3" t="s">
        <v>18</v>
      </c>
      <c r="D664" s="3" t="s">
        <v>16</v>
      </c>
      <c r="E664" s="3" t="s">
        <v>17</v>
      </c>
      <c r="F664" s="3" t="s">
        <v>195</v>
      </c>
      <c r="G664" s="3" t="s">
        <v>196</v>
      </c>
      <c r="H664" s="4">
        <v>43935.7621875</v>
      </c>
      <c r="I664" s="4">
        <v>43935.76534722222</v>
      </c>
      <c r="J664" s="3">
        <v>1214.4</v>
      </c>
      <c r="K664" s="3">
        <v>0</v>
      </c>
      <c r="L664" s="3">
        <v>0</v>
      </c>
      <c r="M664" s="3">
        <v>230.74</v>
      </c>
      <c r="N664" s="3">
        <v>0</v>
      </c>
      <c r="O664" s="3">
        <v>1445.14</v>
      </c>
    </row>
    <row r="665" spans="1:15" ht="24.75" customHeight="1">
      <c r="A665" s="5" t="s">
        <v>2764</v>
      </c>
      <c r="B665" s="5" t="s">
        <v>2765</v>
      </c>
      <c r="C665" s="5" t="s">
        <v>15</v>
      </c>
      <c r="D665" s="5" t="s">
        <v>25</v>
      </c>
      <c r="E665" s="5" t="s">
        <v>17</v>
      </c>
      <c r="F665" s="5"/>
      <c r="G665" s="5"/>
      <c r="H665" s="6">
        <v>43936.50162037037</v>
      </c>
      <c r="I665" s="5"/>
      <c r="J665" s="5"/>
      <c r="K665" s="5">
        <v>0</v>
      </c>
      <c r="L665" s="5">
        <v>0</v>
      </c>
      <c r="M665" s="5"/>
      <c r="N665" s="5"/>
      <c r="O665" s="5"/>
    </row>
    <row r="666" spans="1:15" ht="24.75" customHeight="1">
      <c r="A666" s="3" t="s">
        <v>2766</v>
      </c>
      <c r="B666" s="3" t="s">
        <v>2767</v>
      </c>
      <c r="C666" s="3" t="s">
        <v>18</v>
      </c>
      <c r="D666" s="3" t="s">
        <v>16</v>
      </c>
      <c r="E666" s="3" t="s">
        <v>17</v>
      </c>
      <c r="F666" s="3" t="s">
        <v>895</v>
      </c>
      <c r="G666" s="3" t="s">
        <v>896</v>
      </c>
      <c r="H666" s="4">
        <v>43937.457766203705</v>
      </c>
      <c r="I666" s="4">
        <v>43937.466770833336</v>
      </c>
      <c r="J666" s="3">
        <v>108</v>
      </c>
      <c r="K666" s="3">
        <v>0</v>
      </c>
      <c r="L666" s="3">
        <v>0</v>
      </c>
      <c r="M666" s="3">
        <v>0</v>
      </c>
      <c r="N666" s="3">
        <v>0</v>
      </c>
      <c r="O666" s="3">
        <v>108</v>
      </c>
    </row>
    <row r="667" spans="1:15" ht="24.75" customHeight="1">
      <c r="A667" s="5" t="s">
        <v>2768</v>
      </c>
      <c r="B667" s="5" t="s">
        <v>2769</v>
      </c>
      <c r="C667" s="5" t="s">
        <v>18</v>
      </c>
      <c r="D667" s="5" t="s">
        <v>16</v>
      </c>
      <c r="E667" s="5" t="s">
        <v>17</v>
      </c>
      <c r="F667" s="5" t="s">
        <v>895</v>
      </c>
      <c r="G667" s="5" t="s">
        <v>896</v>
      </c>
      <c r="H667" s="6">
        <v>43937.79498842593</v>
      </c>
      <c r="I667" s="6">
        <v>43937.799212962964</v>
      </c>
      <c r="J667" s="5">
        <v>72</v>
      </c>
      <c r="K667" s="5">
        <v>0</v>
      </c>
      <c r="L667" s="5">
        <v>0</v>
      </c>
      <c r="M667" s="5">
        <v>0</v>
      </c>
      <c r="N667" s="5">
        <v>0</v>
      </c>
      <c r="O667" s="5">
        <v>72</v>
      </c>
    </row>
    <row r="668" spans="1:15" ht="24.75" customHeight="1">
      <c r="A668" s="3" t="s">
        <v>2770</v>
      </c>
      <c r="B668" s="3" t="s">
        <v>2771</v>
      </c>
      <c r="C668" s="3" t="s">
        <v>18</v>
      </c>
      <c r="D668" s="3" t="s">
        <v>25</v>
      </c>
      <c r="E668" s="3" t="s">
        <v>17</v>
      </c>
      <c r="F668" s="3" t="s">
        <v>77</v>
      </c>
      <c r="G668" s="3" t="s">
        <v>78</v>
      </c>
      <c r="H668" s="4">
        <v>43942.693923611114</v>
      </c>
      <c r="I668" s="3"/>
      <c r="J668" s="3">
        <v>437968</v>
      </c>
      <c r="K668" s="3">
        <v>4380</v>
      </c>
      <c r="L668" s="3">
        <v>0</v>
      </c>
      <c r="M668" s="3">
        <v>82382</v>
      </c>
      <c r="N668" s="3">
        <v>0</v>
      </c>
      <c r="O668" s="3">
        <v>515970</v>
      </c>
    </row>
    <row r="669" spans="1:15" ht="24.75" customHeight="1">
      <c r="A669" s="5" t="s">
        <v>2772</v>
      </c>
      <c r="B669" s="5" t="s">
        <v>2773</v>
      </c>
      <c r="C669" s="5" t="s">
        <v>58</v>
      </c>
      <c r="D669" s="5" t="s">
        <v>25</v>
      </c>
      <c r="E669" s="5" t="s">
        <v>17</v>
      </c>
      <c r="F669" s="5" t="s">
        <v>2774</v>
      </c>
      <c r="G669" s="5" t="s">
        <v>2775</v>
      </c>
      <c r="H669" s="6">
        <v>43950.74673611111</v>
      </c>
      <c r="I669" s="5"/>
      <c r="J669" s="5"/>
      <c r="K669" s="5">
        <v>0</v>
      </c>
      <c r="L669" s="5">
        <v>0</v>
      </c>
      <c r="M669" s="5"/>
      <c r="N669" s="5"/>
      <c r="O669" s="5"/>
    </row>
    <row r="670" spans="1:15" ht="24.75" customHeight="1">
      <c r="A670" s="3" t="s">
        <v>2776</v>
      </c>
      <c r="B670" s="3" t="s">
        <v>2777</v>
      </c>
      <c r="C670" s="3" t="s">
        <v>18</v>
      </c>
      <c r="D670" s="3" t="s">
        <v>16</v>
      </c>
      <c r="E670" s="3" t="s">
        <v>17</v>
      </c>
      <c r="F670" s="3" t="s">
        <v>2778</v>
      </c>
      <c r="G670" s="3" t="s">
        <v>2779</v>
      </c>
      <c r="H670" s="4">
        <v>43957.390555555554</v>
      </c>
      <c r="I670" s="4">
        <v>43957.423842592594</v>
      </c>
      <c r="J670" s="3">
        <v>1414.12</v>
      </c>
      <c r="K670" s="3">
        <v>14.14</v>
      </c>
      <c r="L670" s="3">
        <v>0</v>
      </c>
      <c r="M670" s="3">
        <v>266</v>
      </c>
      <c r="N670" s="3">
        <v>0</v>
      </c>
      <c r="O670" s="3">
        <v>1665.98</v>
      </c>
    </row>
    <row r="671" spans="1:15" ht="24.75" customHeight="1">
      <c r="A671" s="5" t="s">
        <v>2780</v>
      </c>
      <c r="B671" s="5" t="s">
        <v>2781</v>
      </c>
      <c r="C671" s="5" t="s">
        <v>18</v>
      </c>
      <c r="D671" s="5" t="s">
        <v>16</v>
      </c>
      <c r="E671" s="5" t="s">
        <v>17</v>
      </c>
      <c r="F671" s="5" t="s">
        <v>28</v>
      </c>
      <c r="G671" s="5" t="s">
        <v>29</v>
      </c>
      <c r="H671" s="6">
        <v>43957.502546296295</v>
      </c>
      <c r="I671" s="6">
        <v>43957.504525462966</v>
      </c>
      <c r="J671" s="5">
        <v>6002</v>
      </c>
      <c r="K671" s="5">
        <v>0</v>
      </c>
      <c r="L671" s="5">
        <v>0</v>
      </c>
      <c r="M671" s="5">
        <v>0</v>
      </c>
      <c r="N671" s="5">
        <v>0</v>
      </c>
      <c r="O671" s="5">
        <v>6002</v>
      </c>
    </row>
    <row r="672" spans="1:15" ht="24.75" customHeight="1">
      <c r="A672" s="3" t="s">
        <v>2782</v>
      </c>
      <c r="B672" s="3" t="s">
        <v>2783</v>
      </c>
      <c r="C672" s="3" t="s">
        <v>58</v>
      </c>
      <c r="D672" s="3" t="s">
        <v>16</v>
      </c>
      <c r="E672" s="3" t="s">
        <v>17</v>
      </c>
      <c r="F672" s="3" t="s">
        <v>2774</v>
      </c>
      <c r="G672" s="3" t="s">
        <v>2775</v>
      </c>
      <c r="H672" s="4">
        <v>43957.940613425926</v>
      </c>
      <c r="I672" s="4">
        <v>43958.4140625</v>
      </c>
      <c r="J672" s="3">
        <v>1440000</v>
      </c>
      <c r="K672" s="3">
        <v>0</v>
      </c>
      <c r="L672" s="3">
        <v>0</v>
      </c>
      <c r="M672" s="3">
        <v>0</v>
      </c>
      <c r="N672" s="3">
        <v>0</v>
      </c>
      <c r="O672" s="3">
        <v>1440000</v>
      </c>
    </row>
    <row r="673" spans="1:15" ht="24.75" customHeight="1">
      <c r="A673" s="5" t="s">
        <v>2784</v>
      </c>
      <c r="B673" s="5" t="s">
        <v>2785</v>
      </c>
      <c r="C673" s="5" t="s">
        <v>18</v>
      </c>
      <c r="D673" s="5" t="s">
        <v>16</v>
      </c>
      <c r="E673" s="5" t="s">
        <v>17</v>
      </c>
      <c r="F673" s="5" t="s">
        <v>245</v>
      </c>
      <c r="G673" s="5" t="s">
        <v>246</v>
      </c>
      <c r="H673" s="6">
        <v>43962.720972222225</v>
      </c>
      <c r="I673" s="6">
        <v>43964.670324074075</v>
      </c>
      <c r="J673" s="5">
        <v>90655</v>
      </c>
      <c r="K673" s="5">
        <v>0</v>
      </c>
      <c r="L673" s="5">
        <v>0</v>
      </c>
      <c r="M673" s="5">
        <v>17224</v>
      </c>
      <c r="N673" s="5">
        <v>0</v>
      </c>
      <c r="O673" s="5">
        <v>107879</v>
      </c>
    </row>
    <row r="674" spans="1:15" ht="24.75" customHeight="1">
      <c r="A674" s="3" t="s">
        <v>2786</v>
      </c>
      <c r="B674" s="3" t="s">
        <v>2787</v>
      </c>
      <c r="C674" s="3" t="s">
        <v>58</v>
      </c>
      <c r="D674" s="3" t="s">
        <v>16</v>
      </c>
      <c r="E674" s="3" t="s">
        <v>17</v>
      </c>
      <c r="F674" s="3" t="s">
        <v>2788</v>
      </c>
      <c r="G674" s="3" t="s">
        <v>2789</v>
      </c>
      <c r="H674" s="4">
        <v>43963.623819444445</v>
      </c>
      <c r="I674" s="4">
        <v>43965.430763888886</v>
      </c>
      <c r="J674" s="3">
        <v>89100</v>
      </c>
      <c r="K674" s="3">
        <v>0</v>
      </c>
      <c r="L674" s="3">
        <v>0</v>
      </c>
      <c r="M674" s="3">
        <v>16929</v>
      </c>
      <c r="N674" s="3">
        <v>0</v>
      </c>
      <c r="O674" s="3">
        <v>106029</v>
      </c>
    </row>
    <row r="675" spans="1:15" ht="24.75" customHeight="1">
      <c r="A675" s="5" t="s">
        <v>2790</v>
      </c>
      <c r="B675" s="5" t="s">
        <v>2791</v>
      </c>
      <c r="C675" s="5" t="s">
        <v>58</v>
      </c>
      <c r="D675" s="5" t="s">
        <v>16</v>
      </c>
      <c r="E675" s="5" t="s">
        <v>17</v>
      </c>
      <c r="F675" s="5" t="s">
        <v>2792</v>
      </c>
      <c r="G675" s="5" t="s">
        <v>2793</v>
      </c>
      <c r="H675" s="6">
        <v>43963.6971875</v>
      </c>
      <c r="I675" s="6">
        <v>43965.41315972222</v>
      </c>
      <c r="J675" s="5">
        <v>180000</v>
      </c>
      <c r="K675" s="5">
        <v>0</v>
      </c>
      <c r="L675" s="5">
        <v>0</v>
      </c>
      <c r="M675" s="5">
        <v>34200</v>
      </c>
      <c r="N675" s="5">
        <v>0</v>
      </c>
      <c r="O675" s="5">
        <v>214200</v>
      </c>
    </row>
    <row r="676" spans="1:15" ht="24.75" customHeight="1">
      <c r="A676" s="3" t="s">
        <v>2794</v>
      </c>
      <c r="B676" s="3" t="s">
        <v>2795</v>
      </c>
      <c r="C676" s="3" t="s">
        <v>18</v>
      </c>
      <c r="D676" s="3" t="s">
        <v>16</v>
      </c>
      <c r="E676" s="3" t="s">
        <v>17</v>
      </c>
      <c r="F676" s="3" t="s">
        <v>1373</v>
      </c>
      <c r="G676" s="3" t="s">
        <v>1374</v>
      </c>
      <c r="H676" s="4">
        <v>43963.746828703705</v>
      </c>
      <c r="I676" s="4">
        <v>43964.65185185185</v>
      </c>
      <c r="J676" s="3">
        <v>2400</v>
      </c>
      <c r="K676" s="3">
        <v>24</v>
      </c>
      <c r="L676" s="3">
        <v>0</v>
      </c>
      <c r="M676" s="3">
        <v>451.44</v>
      </c>
      <c r="N676" s="3">
        <v>0</v>
      </c>
      <c r="O676" s="3">
        <v>2827.44</v>
      </c>
    </row>
    <row r="677" spans="1:15" ht="24.75" customHeight="1">
      <c r="A677" s="5" t="s">
        <v>2796</v>
      </c>
      <c r="B677" s="5" t="s">
        <v>2797</v>
      </c>
      <c r="C677" s="5" t="s">
        <v>58</v>
      </c>
      <c r="D677" s="5" t="s">
        <v>16</v>
      </c>
      <c r="E677" s="5" t="s">
        <v>17</v>
      </c>
      <c r="F677" s="5" t="s">
        <v>2798</v>
      </c>
      <c r="G677" s="5" t="s">
        <v>2799</v>
      </c>
      <c r="H677" s="6">
        <v>43963.95570601852</v>
      </c>
      <c r="I677" s="6">
        <v>43964.68863425926</v>
      </c>
      <c r="J677" s="5">
        <v>883200</v>
      </c>
      <c r="K677" s="5">
        <v>0</v>
      </c>
      <c r="L677" s="5">
        <v>0</v>
      </c>
      <c r="M677" s="5">
        <v>167808</v>
      </c>
      <c r="N677" s="5">
        <v>0</v>
      </c>
      <c r="O677" s="5">
        <v>1051008</v>
      </c>
    </row>
    <row r="678" spans="1:15" ht="24.75" customHeight="1">
      <c r="A678" s="3" t="s">
        <v>2800</v>
      </c>
      <c r="B678" s="3" t="s">
        <v>2801</v>
      </c>
      <c r="C678" s="3" t="s">
        <v>18</v>
      </c>
      <c r="D678" s="3" t="s">
        <v>16</v>
      </c>
      <c r="E678" s="3" t="s">
        <v>17</v>
      </c>
      <c r="F678" s="3" t="s">
        <v>1373</v>
      </c>
      <c r="G678" s="3" t="s">
        <v>1374</v>
      </c>
      <c r="H678" s="4">
        <v>43971.43969907407</v>
      </c>
      <c r="I678" s="4">
        <v>43971.478854166664</v>
      </c>
      <c r="J678" s="3">
        <v>140</v>
      </c>
      <c r="K678" s="3">
        <v>0</v>
      </c>
      <c r="L678" s="3">
        <v>0</v>
      </c>
      <c r="M678" s="3">
        <v>0</v>
      </c>
      <c r="N678" s="3">
        <v>0</v>
      </c>
      <c r="O678" s="3">
        <v>140</v>
      </c>
    </row>
    <row r="679" spans="1:15" ht="24.75" customHeight="1">
      <c r="A679" s="5" t="s">
        <v>2802</v>
      </c>
      <c r="B679" s="5" t="s">
        <v>2803</v>
      </c>
      <c r="C679" s="5" t="s">
        <v>15</v>
      </c>
      <c r="D679" s="5" t="s">
        <v>19</v>
      </c>
      <c r="E679" s="5" t="s">
        <v>17</v>
      </c>
      <c r="F679" s="5" t="s">
        <v>2804</v>
      </c>
      <c r="G679" s="5" t="s">
        <v>2805</v>
      </c>
      <c r="H679" s="6">
        <v>43977.794444444444</v>
      </c>
      <c r="I679" s="6">
        <v>44015.407858796294</v>
      </c>
      <c r="J679" s="5">
        <v>81000000</v>
      </c>
      <c r="K679" s="5">
        <v>0</v>
      </c>
      <c r="L679" s="5">
        <v>0</v>
      </c>
      <c r="M679" s="5">
        <v>0</v>
      </c>
      <c r="N679" s="5">
        <v>0</v>
      </c>
      <c r="O679" s="5">
        <v>81000000</v>
      </c>
    </row>
    <row r="680" spans="1:15" ht="24.75" customHeight="1">
      <c r="A680" s="3" t="s">
        <v>2806</v>
      </c>
      <c r="B680" s="3" t="s">
        <v>2807</v>
      </c>
      <c r="C680" s="3" t="s">
        <v>18</v>
      </c>
      <c r="D680" s="3" t="s">
        <v>16</v>
      </c>
      <c r="E680" s="3" t="s">
        <v>17</v>
      </c>
      <c r="F680" s="3" t="s">
        <v>195</v>
      </c>
      <c r="G680" s="3" t="s">
        <v>196</v>
      </c>
      <c r="H680" s="4">
        <v>43978.398506944446</v>
      </c>
      <c r="I680" s="4">
        <v>43978.41494212963</v>
      </c>
      <c r="J680" s="3">
        <v>176</v>
      </c>
      <c r="K680" s="3">
        <v>0</v>
      </c>
      <c r="L680" s="3">
        <v>0</v>
      </c>
      <c r="M680" s="3">
        <v>0</v>
      </c>
      <c r="N680" s="3">
        <v>0</v>
      </c>
      <c r="O680" s="3">
        <v>176</v>
      </c>
    </row>
    <row r="681" spans="1:15" ht="24.75" customHeight="1">
      <c r="A681" s="5" t="s">
        <v>2808</v>
      </c>
      <c r="B681" s="5" t="s">
        <v>2809</v>
      </c>
      <c r="C681" s="5" t="s">
        <v>18</v>
      </c>
      <c r="D681" s="5" t="s">
        <v>25</v>
      </c>
      <c r="E681" s="5" t="s">
        <v>17</v>
      </c>
      <c r="F681" s="5" t="s">
        <v>77</v>
      </c>
      <c r="G681" s="5" t="s">
        <v>78</v>
      </c>
      <c r="H681" s="6">
        <v>43986.554143518515</v>
      </c>
      <c r="I681" s="5"/>
      <c r="J681" s="5">
        <v>503200</v>
      </c>
      <c r="K681" s="5">
        <v>5032</v>
      </c>
      <c r="L681" s="5">
        <v>0</v>
      </c>
      <c r="M681" s="5">
        <v>94652</v>
      </c>
      <c r="N681" s="5">
        <v>0</v>
      </c>
      <c r="O681" s="5">
        <v>592820</v>
      </c>
    </row>
    <row r="682" spans="1:15" ht="24.75" customHeight="1">
      <c r="A682" s="3" t="s">
        <v>2810</v>
      </c>
      <c r="B682" s="3" t="s">
        <v>2811</v>
      </c>
      <c r="C682" s="3" t="s">
        <v>18</v>
      </c>
      <c r="D682" s="3" t="s">
        <v>25</v>
      </c>
      <c r="E682" s="3" t="s">
        <v>17</v>
      </c>
      <c r="F682" s="3" t="s">
        <v>170</v>
      </c>
      <c r="G682" s="3" t="s">
        <v>171</v>
      </c>
      <c r="H682" s="4">
        <v>43986.5571412037</v>
      </c>
      <c r="I682" s="3"/>
      <c r="J682" s="3">
        <v>280.5</v>
      </c>
      <c r="K682" s="3">
        <v>2.81</v>
      </c>
      <c r="L682" s="3">
        <v>0</v>
      </c>
      <c r="M682" s="3">
        <v>52.76</v>
      </c>
      <c r="N682" s="3">
        <v>0</v>
      </c>
      <c r="O682" s="3">
        <v>330.45</v>
      </c>
    </row>
    <row r="683" spans="1:15" ht="24.75" customHeight="1">
      <c r="A683" s="5" t="s">
        <v>2812</v>
      </c>
      <c r="B683" s="5" t="s">
        <v>213</v>
      </c>
      <c r="C683" s="5" t="s">
        <v>18</v>
      </c>
      <c r="D683" s="5" t="s">
        <v>25</v>
      </c>
      <c r="E683" s="5" t="s">
        <v>17</v>
      </c>
      <c r="F683" s="5" t="s">
        <v>77</v>
      </c>
      <c r="G683" s="5" t="s">
        <v>78</v>
      </c>
      <c r="H683" s="6">
        <v>43986.58577546296</v>
      </c>
      <c r="I683" s="5"/>
      <c r="J683" s="5">
        <v>425195</v>
      </c>
      <c r="K683" s="5">
        <v>0</v>
      </c>
      <c r="L683" s="5">
        <v>0</v>
      </c>
      <c r="M683" s="5">
        <v>80787.05</v>
      </c>
      <c r="N683" s="5">
        <v>0</v>
      </c>
      <c r="O683" s="5">
        <v>505982.05</v>
      </c>
    </row>
    <row r="684" spans="1:15" ht="24.75" customHeight="1">
      <c r="A684" s="3" t="s">
        <v>2813</v>
      </c>
      <c r="B684" s="3" t="s">
        <v>2814</v>
      </c>
      <c r="C684" s="3" t="s">
        <v>18</v>
      </c>
      <c r="D684" s="3" t="s">
        <v>16</v>
      </c>
      <c r="E684" s="3" t="s">
        <v>17</v>
      </c>
      <c r="F684" s="3" t="s">
        <v>105</v>
      </c>
      <c r="G684" s="3" t="s">
        <v>106</v>
      </c>
      <c r="H684" s="4">
        <v>43994.65179398148</v>
      </c>
      <c r="I684" s="4">
        <v>43997.733773148146</v>
      </c>
      <c r="J684" s="3">
        <v>77</v>
      </c>
      <c r="K684" s="3">
        <v>0</v>
      </c>
      <c r="L684" s="3">
        <v>0</v>
      </c>
      <c r="M684" s="3">
        <v>14.63</v>
      </c>
      <c r="N684" s="3">
        <v>0</v>
      </c>
      <c r="O684" s="3">
        <v>91.63</v>
      </c>
    </row>
    <row r="685" spans="1:15" ht="24.75" customHeight="1">
      <c r="A685" s="5" t="s">
        <v>2815</v>
      </c>
      <c r="B685" s="5" t="s">
        <v>2816</v>
      </c>
      <c r="C685" s="5" t="s">
        <v>18</v>
      </c>
      <c r="D685" s="5" t="s">
        <v>46</v>
      </c>
      <c r="E685" s="5" t="s">
        <v>17</v>
      </c>
      <c r="F685" s="5" t="s">
        <v>2817</v>
      </c>
      <c r="G685" s="5" t="s">
        <v>2818</v>
      </c>
      <c r="H685" s="6">
        <v>43997.471817129626</v>
      </c>
      <c r="I685" s="6">
        <v>43997.75341435185</v>
      </c>
      <c r="J685" s="5">
        <v>5.5</v>
      </c>
      <c r="K685" s="5">
        <v>0</v>
      </c>
      <c r="L685" s="5">
        <v>0</v>
      </c>
      <c r="M685" s="5">
        <v>0</v>
      </c>
      <c r="N685" s="5">
        <v>0</v>
      </c>
      <c r="O685" s="5">
        <v>5.5</v>
      </c>
    </row>
    <row r="686" spans="1:15" ht="24.75" customHeight="1">
      <c r="A686" s="3" t="s">
        <v>2819</v>
      </c>
      <c r="B686" s="3" t="s">
        <v>2820</v>
      </c>
      <c r="C686" s="3" t="s">
        <v>15</v>
      </c>
      <c r="D686" s="3" t="s">
        <v>19</v>
      </c>
      <c r="E686" s="3" t="s">
        <v>17</v>
      </c>
      <c r="F686" s="3" t="s">
        <v>237</v>
      </c>
      <c r="G686" s="3" t="s">
        <v>238</v>
      </c>
      <c r="H686" s="4">
        <v>43997.78055555555</v>
      </c>
      <c r="I686" s="4">
        <v>44049.44740740741</v>
      </c>
      <c r="J686" s="3">
        <v>34502149</v>
      </c>
      <c r="K686" s="3">
        <v>0</v>
      </c>
      <c r="L686" s="3">
        <v>0</v>
      </c>
      <c r="M686" s="3">
        <v>0</v>
      </c>
      <c r="N686" s="3">
        <v>0</v>
      </c>
      <c r="O686" s="3">
        <v>34502149</v>
      </c>
    </row>
    <row r="687" spans="1:15" ht="24.75" customHeight="1">
      <c r="A687" s="5" t="s">
        <v>2821</v>
      </c>
      <c r="B687" s="5" t="s">
        <v>2822</v>
      </c>
      <c r="C687" s="5" t="s">
        <v>18</v>
      </c>
      <c r="D687" s="5" t="s">
        <v>19</v>
      </c>
      <c r="E687" s="5" t="s">
        <v>17</v>
      </c>
      <c r="F687" s="5" t="s">
        <v>2817</v>
      </c>
      <c r="G687" s="5" t="s">
        <v>2818</v>
      </c>
      <c r="H687" s="6">
        <v>43999.395</v>
      </c>
      <c r="I687" s="6">
        <v>43999.39822916667</v>
      </c>
      <c r="J687" s="5">
        <v>522.5</v>
      </c>
      <c r="K687" s="5">
        <v>0</v>
      </c>
      <c r="L687" s="5">
        <v>0</v>
      </c>
      <c r="M687" s="5">
        <v>0</v>
      </c>
      <c r="N687" s="5">
        <v>0</v>
      </c>
      <c r="O687" s="5">
        <v>522.5</v>
      </c>
    </row>
    <row r="688" spans="1:15" ht="24.75" customHeight="1">
      <c r="A688" s="3" t="s">
        <v>2823</v>
      </c>
      <c r="B688" s="3" t="s">
        <v>2824</v>
      </c>
      <c r="C688" s="3" t="s">
        <v>15</v>
      </c>
      <c r="D688" s="3" t="s">
        <v>19</v>
      </c>
      <c r="E688" s="3" t="s">
        <v>17</v>
      </c>
      <c r="F688" s="3" t="s">
        <v>30</v>
      </c>
      <c r="G688" s="3" t="s">
        <v>31</v>
      </c>
      <c r="H688" s="4">
        <v>44001.454189814816</v>
      </c>
      <c r="I688" s="4">
        <v>44001.69559027778</v>
      </c>
      <c r="J688" s="3">
        <v>3472884</v>
      </c>
      <c r="K688" s="3">
        <v>0</v>
      </c>
      <c r="L688" s="3">
        <v>0</v>
      </c>
      <c r="M688" s="3">
        <v>659847.96</v>
      </c>
      <c r="N688" s="3">
        <v>0</v>
      </c>
      <c r="O688" s="3">
        <v>4132731.96</v>
      </c>
    </row>
    <row r="689" spans="1:15" ht="24.75" customHeight="1">
      <c r="A689" s="5" t="s">
        <v>2825</v>
      </c>
      <c r="B689" s="5" t="s">
        <v>2826</v>
      </c>
      <c r="C689" s="5" t="s">
        <v>18</v>
      </c>
      <c r="D689" s="5" t="s">
        <v>16</v>
      </c>
      <c r="E689" s="5" t="s">
        <v>17</v>
      </c>
      <c r="F689" s="5" t="s">
        <v>23</v>
      </c>
      <c r="G689" s="5" t="s">
        <v>24</v>
      </c>
      <c r="H689" s="6">
        <v>44014.443506944444</v>
      </c>
      <c r="I689" s="6">
        <v>44015.522673611114</v>
      </c>
      <c r="J689" s="5">
        <v>1294</v>
      </c>
      <c r="K689" s="5">
        <v>0</v>
      </c>
      <c r="L689" s="5">
        <v>0</v>
      </c>
      <c r="M689" s="5">
        <v>245.86</v>
      </c>
      <c r="N689" s="5">
        <v>0</v>
      </c>
      <c r="O689" s="5">
        <v>1539.86</v>
      </c>
    </row>
    <row r="690" spans="1:15" ht="24.75" customHeight="1">
      <c r="A690" s="3" t="s">
        <v>2827</v>
      </c>
      <c r="B690" s="3" t="s">
        <v>2828</v>
      </c>
      <c r="C690" s="3" t="s">
        <v>18</v>
      </c>
      <c r="D690" s="3" t="s">
        <v>19</v>
      </c>
      <c r="E690" s="3" t="s">
        <v>17</v>
      </c>
      <c r="F690" s="3" t="s">
        <v>263</v>
      </c>
      <c r="G690" s="3" t="s">
        <v>264</v>
      </c>
      <c r="H690" s="4">
        <v>44014.81351851852</v>
      </c>
      <c r="I690" s="4">
        <v>44015.38143518518</v>
      </c>
      <c r="J690" s="3">
        <v>416</v>
      </c>
      <c r="K690" s="3">
        <v>0</v>
      </c>
      <c r="L690" s="3">
        <v>0</v>
      </c>
      <c r="M690" s="3">
        <v>0</v>
      </c>
      <c r="N690" s="3">
        <v>0</v>
      </c>
      <c r="O690" s="3">
        <v>416</v>
      </c>
    </row>
    <row r="691" spans="1:15" ht="24.75" customHeight="1">
      <c r="A691" s="5" t="s">
        <v>2829</v>
      </c>
      <c r="B691" s="5" t="s">
        <v>2830</v>
      </c>
      <c r="C691" s="5" t="s">
        <v>18</v>
      </c>
      <c r="D691" s="5" t="s">
        <v>16</v>
      </c>
      <c r="E691" s="5" t="s">
        <v>17</v>
      </c>
      <c r="F691" s="5" t="s">
        <v>1373</v>
      </c>
      <c r="G691" s="5" t="s">
        <v>1374</v>
      </c>
      <c r="H691" s="6">
        <v>44018.38086805555</v>
      </c>
      <c r="I691" s="6">
        <v>44018.38630787037</v>
      </c>
      <c r="J691" s="5">
        <v>175</v>
      </c>
      <c r="K691" s="5">
        <v>0</v>
      </c>
      <c r="L691" s="5">
        <v>0</v>
      </c>
      <c r="M691" s="5">
        <v>0</v>
      </c>
      <c r="N691" s="5">
        <v>0</v>
      </c>
      <c r="O691" s="5">
        <v>175</v>
      </c>
    </row>
    <row r="692" spans="1:15" ht="24.75" customHeight="1">
      <c r="A692" s="3" t="s">
        <v>2831</v>
      </c>
      <c r="B692" s="3" t="s">
        <v>2832</v>
      </c>
      <c r="C692" s="3" t="s">
        <v>18</v>
      </c>
      <c r="D692" s="3" t="s">
        <v>16</v>
      </c>
      <c r="E692" s="3" t="s">
        <v>17</v>
      </c>
      <c r="F692" s="3" t="s">
        <v>77</v>
      </c>
      <c r="G692" s="3" t="s">
        <v>78</v>
      </c>
      <c r="H692" s="4">
        <v>44018.44857638889</v>
      </c>
      <c r="I692" s="4">
        <v>44020.799375</v>
      </c>
      <c r="J692" s="3">
        <v>754800</v>
      </c>
      <c r="K692" s="3">
        <v>7548</v>
      </c>
      <c r="L692" s="3">
        <v>0</v>
      </c>
      <c r="M692" s="3">
        <v>141978</v>
      </c>
      <c r="N692" s="3">
        <v>0</v>
      </c>
      <c r="O692" s="3">
        <v>889230</v>
      </c>
    </row>
    <row r="693" spans="1:15" ht="24.75" customHeight="1">
      <c r="A693" s="5" t="s">
        <v>2833</v>
      </c>
      <c r="B693" s="5" t="s">
        <v>213</v>
      </c>
      <c r="C693" s="5" t="s">
        <v>18</v>
      </c>
      <c r="D693" s="5" t="s">
        <v>16</v>
      </c>
      <c r="E693" s="5" t="s">
        <v>17</v>
      </c>
      <c r="F693" s="5" t="s">
        <v>77</v>
      </c>
      <c r="G693" s="5" t="s">
        <v>78</v>
      </c>
      <c r="H693" s="6">
        <v>44018.473229166666</v>
      </c>
      <c r="I693" s="6">
        <v>44020.49717592593</v>
      </c>
      <c r="J693" s="5">
        <v>425195</v>
      </c>
      <c r="K693" s="5">
        <v>0</v>
      </c>
      <c r="L693" s="5">
        <v>0</v>
      </c>
      <c r="M693" s="5">
        <v>80787.05</v>
      </c>
      <c r="N693" s="5">
        <v>0</v>
      </c>
      <c r="O693" s="5">
        <v>505982.05</v>
      </c>
    </row>
    <row r="694" spans="1:15" ht="24.75" customHeight="1">
      <c r="A694" s="3" t="s">
        <v>2834</v>
      </c>
      <c r="B694" s="3" t="s">
        <v>2835</v>
      </c>
      <c r="C694" s="3" t="s">
        <v>18</v>
      </c>
      <c r="D694" s="3" t="s">
        <v>16</v>
      </c>
      <c r="E694" s="3" t="s">
        <v>17</v>
      </c>
      <c r="F694" s="3" t="s">
        <v>170</v>
      </c>
      <c r="G694" s="3" t="s">
        <v>171</v>
      </c>
      <c r="H694" s="4">
        <v>44018.49084490741</v>
      </c>
      <c r="I694" s="4">
        <v>44020.797581018516</v>
      </c>
      <c r="J694" s="3">
        <v>282.5</v>
      </c>
      <c r="K694" s="3">
        <v>2.83</v>
      </c>
      <c r="L694" s="3">
        <v>0</v>
      </c>
      <c r="M694" s="3">
        <v>53.14</v>
      </c>
      <c r="N694" s="3">
        <v>0</v>
      </c>
      <c r="O694" s="3">
        <v>332.81</v>
      </c>
    </row>
    <row r="695" spans="1:15" ht="24.75" customHeight="1">
      <c r="A695" s="5" t="s">
        <v>2836</v>
      </c>
      <c r="B695" s="5" t="s">
        <v>2837</v>
      </c>
      <c r="C695" s="5" t="s">
        <v>18</v>
      </c>
      <c r="D695" s="5" t="s">
        <v>16</v>
      </c>
      <c r="E695" s="5" t="s">
        <v>17</v>
      </c>
      <c r="F695" s="5" t="s">
        <v>189</v>
      </c>
      <c r="G695" s="5" t="s">
        <v>190</v>
      </c>
      <c r="H695" s="6">
        <v>44021.59105324074</v>
      </c>
      <c r="I695" s="6">
        <v>44029.38482638889</v>
      </c>
      <c r="J695" s="5">
        <v>174</v>
      </c>
      <c r="K695" s="5">
        <v>3.48</v>
      </c>
      <c r="L695" s="5">
        <v>0</v>
      </c>
      <c r="M695" s="5">
        <v>32.4</v>
      </c>
      <c r="N695" s="5">
        <v>0</v>
      </c>
      <c r="O695" s="5">
        <v>202.92</v>
      </c>
    </row>
    <row r="696" spans="1:15" ht="24.75" customHeight="1">
      <c r="A696" s="3" t="s">
        <v>2838</v>
      </c>
      <c r="B696" s="3" t="s">
        <v>2190</v>
      </c>
      <c r="C696" s="3" t="s">
        <v>18</v>
      </c>
      <c r="D696" s="3" t="s">
        <v>25</v>
      </c>
      <c r="E696" s="3" t="s">
        <v>17</v>
      </c>
      <c r="F696" s="3" t="s">
        <v>136</v>
      </c>
      <c r="G696" s="3" t="s">
        <v>137</v>
      </c>
      <c r="H696" s="4">
        <v>44029.38994212963</v>
      </c>
      <c r="I696" s="3"/>
      <c r="J696" s="3">
        <v>656</v>
      </c>
      <c r="K696" s="3">
        <v>0</v>
      </c>
      <c r="L696" s="3">
        <v>0</v>
      </c>
      <c r="M696" s="3">
        <v>124.64</v>
      </c>
      <c r="N696" s="3">
        <v>0</v>
      </c>
      <c r="O696" s="3">
        <v>780.64</v>
      </c>
    </row>
    <row r="697" spans="1:15" ht="24.75" customHeight="1">
      <c r="A697" s="5" t="s">
        <v>2839</v>
      </c>
      <c r="B697" s="5" t="s">
        <v>2840</v>
      </c>
      <c r="C697" s="5" t="s">
        <v>18</v>
      </c>
      <c r="D697" s="5" t="s">
        <v>19</v>
      </c>
      <c r="E697" s="5" t="s">
        <v>17</v>
      </c>
      <c r="F697" s="5" t="s">
        <v>136</v>
      </c>
      <c r="G697" s="5" t="s">
        <v>137</v>
      </c>
      <c r="H697" s="6">
        <v>44029.399976851855</v>
      </c>
      <c r="I697" s="6">
        <v>44029.40972222222</v>
      </c>
      <c r="J697" s="5">
        <v>7444.72</v>
      </c>
      <c r="K697" s="5">
        <v>0</v>
      </c>
      <c r="L697" s="5">
        <v>0</v>
      </c>
      <c r="M697" s="5">
        <v>1414.5</v>
      </c>
      <c r="N697" s="5">
        <v>0</v>
      </c>
      <c r="O697" s="5">
        <v>8859.22</v>
      </c>
    </row>
    <row r="698" spans="1:15" ht="24.75" customHeight="1">
      <c r="A698" s="3" t="s">
        <v>2841</v>
      </c>
      <c r="B698" s="3" t="s">
        <v>2842</v>
      </c>
      <c r="C698" s="3" t="s">
        <v>18</v>
      </c>
      <c r="D698" s="3" t="s">
        <v>16</v>
      </c>
      <c r="E698" s="3" t="s">
        <v>17</v>
      </c>
      <c r="F698" s="3" t="s">
        <v>2517</v>
      </c>
      <c r="G698" s="3" t="s">
        <v>2518</v>
      </c>
      <c r="H698" s="4">
        <v>44029.51326388889</v>
      </c>
      <c r="I698" s="4">
        <v>44029.522314814814</v>
      </c>
      <c r="J698" s="3">
        <v>11240</v>
      </c>
      <c r="K698" s="3">
        <v>0</v>
      </c>
      <c r="L698" s="3">
        <v>0</v>
      </c>
      <c r="M698" s="3">
        <v>2135.6</v>
      </c>
      <c r="N698" s="3">
        <v>0</v>
      </c>
      <c r="O698" s="3">
        <v>13375.6</v>
      </c>
    </row>
    <row r="699" spans="1:15" ht="24.75" customHeight="1">
      <c r="A699" s="5" t="s">
        <v>2843</v>
      </c>
      <c r="B699" s="5" t="s">
        <v>2844</v>
      </c>
      <c r="C699" s="5" t="s">
        <v>18</v>
      </c>
      <c r="D699" s="5" t="s">
        <v>34</v>
      </c>
      <c r="E699" s="5" t="s">
        <v>17</v>
      </c>
      <c r="F699" s="5" t="s">
        <v>420</v>
      </c>
      <c r="G699" s="5" t="s">
        <v>421</v>
      </c>
      <c r="H699" s="6">
        <v>44032.3903125</v>
      </c>
      <c r="I699" s="6">
        <v>44032.396203703705</v>
      </c>
      <c r="J699" s="5">
        <v>10762.15</v>
      </c>
      <c r="K699" s="5">
        <v>0</v>
      </c>
      <c r="L699" s="5">
        <v>0</v>
      </c>
      <c r="M699" s="5">
        <v>2044.81</v>
      </c>
      <c r="N699" s="5">
        <v>0</v>
      </c>
      <c r="O699" s="5">
        <v>12806.96</v>
      </c>
    </row>
    <row r="700" spans="1:15" ht="24.75" customHeight="1">
      <c r="A700" s="3" t="s">
        <v>2845</v>
      </c>
      <c r="B700" s="3" t="s">
        <v>2846</v>
      </c>
      <c r="C700" s="3" t="s">
        <v>18</v>
      </c>
      <c r="D700" s="3" t="s">
        <v>34</v>
      </c>
      <c r="E700" s="3" t="s">
        <v>17</v>
      </c>
      <c r="F700" s="3" t="s">
        <v>420</v>
      </c>
      <c r="G700" s="3" t="s">
        <v>421</v>
      </c>
      <c r="H700" s="4">
        <v>44032.558287037034</v>
      </c>
      <c r="I700" s="4">
        <v>44032.56012731481</v>
      </c>
      <c r="J700" s="3">
        <v>10762.15</v>
      </c>
      <c r="K700" s="3">
        <v>0</v>
      </c>
      <c r="L700" s="3">
        <v>0</v>
      </c>
      <c r="M700" s="3">
        <v>0</v>
      </c>
      <c r="N700" s="3">
        <v>0</v>
      </c>
      <c r="O700" s="3">
        <v>10762.15</v>
      </c>
    </row>
    <row r="701" spans="1:15" ht="24.75" customHeight="1">
      <c r="A701" s="5" t="s">
        <v>2847</v>
      </c>
      <c r="B701" s="5" t="s">
        <v>2848</v>
      </c>
      <c r="C701" s="5" t="s">
        <v>18</v>
      </c>
      <c r="D701" s="5" t="s">
        <v>16</v>
      </c>
      <c r="E701" s="5" t="s">
        <v>17</v>
      </c>
      <c r="F701" s="5" t="s">
        <v>420</v>
      </c>
      <c r="G701" s="5" t="s">
        <v>421</v>
      </c>
      <c r="H701" s="6">
        <v>44032.67390046296</v>
      </c>
      <c r="I701" s="6">
        <v>44032.676354166666</v>
      </c>
      <c r="J701" s="5">
        <v>10762.15</v>
      </c>
      <c r="K701" s="5">
        <v>0</v>
      </c>
      <c r="L701" s="5">
        <v>0</v>
      </c>
      <c r="M701" s="5">
        <v>2044.81</v>
      </c>
      <c r="N701" s="5">
        <v>0</v>
      </c>
      <c r="O701" s="5">
        <v>12806.96</v>
      </c>
    </row>
    <row r="702" spans="1:15" ht="24.75" customHeight="1">
      <c r="A702" s="3" t="s">
        <v>2849</v>
      </c>
      <c r="B702" s="3" t="s">
        <v>2850</v>
      </c>
      <c r="C702" s="3" t="s">
        <v>15</v>
      </c>
      <c r="D702" s="3" t="s">
        <v>19</v>
      </c>
      <c r="E702" s="3" t="s">
        <v>17</v>
      </c>
      <c r="F702" s="3" t="s">
        <v>237</v>
      </c>
      <c r="G702" s="3" t="s">
        <v>238</v>
      </c>
      <c r="H702" s="4">
        <v>44034.441666666666</v>
      </c>
      <c r="I702" s="4">
        <v>44088.58792824074</v>
      </c>
      <c r="J702" s="3">
        <v>25964000</v>
      </c>
      <c r="K702" s="3">
        <v>0</v>
      </c>
      <c r="L702" s="3">
        <v>0</v>
      </c>
      <c r="M702" s="3">
        <v>0</v>
      </c>
      <c r="N702" s="3">
        <v>0</v>
      </c>
      <c r="O702" s="3">
        <v>25964000</v>
      </c>
    </row>
    <row r="703" spans="1:15" ht="24.75" customHeight="1">
      <c r="A703" s="5" t="s">
        <v>2851</v>
      </c>
      <c r="B703" s="5" t="s">
        <v>2852</v>
      </c>
      <c r="C703" s="5" t="s">
        <v>15</v>
      </c>
      <c r="D703" s="5" t="s">
        <v>25</v>
      </c>
      <c r="E703" s="5" t="s">
        <v>17</v>
      </c>
      <c r="F703" s="5" t="s">
        <v>245</v>
      </c>
      <c r="G703" s="5" t="s">
        <v>246</v>
      </c>
      <c r="H703" s="6">
        <v>44039.71943287037</v>
      </c>
      <c r="I703" s="5"/>
      <c r="J703" s="5">
        <v>50319</v>
      </c>
      <c r="K703" s="5">
        <v>0</v>
      </c>
      <c r="L703" s="5">
        <v>0</v>
      </c>
      <c r="M703" s="5">
        <v>9560.61</v>
      </c>
      <c r="N703" s="5">
        <v>0</v>
      </c>
      <c r="O703" s="5">
        <v>59879.61</v>
      </c>
    </row>
    <row r="704" spans="1:15" ht="24.75" customHeight="1">
      <c r="A704" s="3" t="s">
        <v>2853</v>
      </c>
      <c r="B704" s="3" t="s">
        <v>2854</v>
      </c>
      <c r="C704" s="3" t="s">
        <v>58</v>
      </c>
      <c r="D704" s="3" t="s">
        <v>16</v>
      </c>
      <c r="E704" s="3" t="s">
        <v>17</v>
      </c>
      <c r="F704" s="3" t="s">
        <v>2855</v>
      </c>
      <c r="G704" s="3" t="s">
        <v>2856</v>
      </c>
      <c r="H704" s="4">
        <v>44043.732199074075</v>
      </c>
      <c r="I704" s="4">
        <v>44043.74518518519</v>
      </c>
      <c r="J704" s="3">
        <v>1210000</v>
      </c>
      <c r="K704" s="3">
        <v>0</v>
      </c>
      <c r="L704" s="3">
        <v>0</v>
      </c>
      <c r="M704" s="3">
        <v>229900</v>
      </c>
      <c r="N704" s="3">
        <v>0</v>
      </c>
      <c r="O704" s="3">
        <v>1439900</v>
      </c>
    </row>
    <row r="705" spans="1:15" ht="24.75" customHeight="1">
      <c r="A705" s="5" t="s">
        <v>2857</v>
      </c>
      <c r="B705" s="5" t="s">
        <v>2858</v>
      </c>
      <c r="C705" s="5" t="s">
        <v>18</v>
      </c>
      <c r="D705" s="5" t="s">
        <v>16</v>
      </c>
      <c r="E705" s="5" t="s">
        <v>17</v>
      </c>
      <c r="F705" s="5" t="s">
        <v>189</v>
      </c>
      <c r="G705" s="5" t="s">
        <v>190</v>
      </c>
      <c r="H705" s="6">
        <v>44049.59556712963</v>
      </c>
      <c r="I705" s="6">
        <v>44053.486550925925</v>
      </c>
      <c r="J705" s="5">
        <v>88400</v>
      </c>
      <c r="K705" s="5">
        <v>1768</v>
      </c>
      <c r="L705" s="5">
        <v>0</v>
      </c>
      <c r="M705" s="5">
        <v>16460</v>
      </c>
      <c r="N705" s="5">
        <v>0</v>
      </c>
      <c r="O705" s="5">
        <v>103092</v>
      </c>
    </row>
    <row r="706" spans="1:15" ht="24.75" customHeight="1">
      <c r="A706" s="3" t="s">
        <v>2859</v>
      </c>
      <c r="B706" s="3" t="s">
        <v>2860</v>
      </c>
      <c r="C706" s="3" t="s">
        <v>18</v>
      </c>
      <c r="D706" s="3" t="s">
        <v>16</v>
      </c>
      <c r="E706" s="3" t="s">
        <v>17</v>
      </c>
      <c r="F706" s="3" t="s">
        <v>189</v>
      </c>
      <c r="G706" s="3" t="s">
        <v>190</v>
      </c>
      <c r="H706" s="4">
        <v>44049.619791666664</v>
      </c>
      <c r="I706" s="4">
        <v>44053.491793981484</v>
      </c>
      <c r="J706" s="3">
        <v>250</v>
      </c>
      <c r="K706" s="3">
        <v>5</v>
      </c>
      <c r="L706" s="3">
        <v>0</v>
      </c>
      <c r="M706" s="3">
        <v>46.55</v>
      </c>
      <c r="N706" s="3">
        <v>0</v>
      </c>
      <c r="O706" s="3">
        <v>291.55</v>
      </c>
    </row>
    <row r="707" spans="1:15" ht="24.75" customHeight="1">
      <c r="A707" s="5" t="s">
        <v>2861</v>
      </c>
      <c r="B707" s="5" t="s">
        <v>2862</v>
      </c>
      <c r="C707" s="5" t="s">
        <v>18</v>
      </c>
      <c r="D707" s="5" t="s">
        <v>16</v>
      </c>
      <c r="E707" s="5" t="s">
        <v>17</v>
      </c>
      <c r="F707" s="5" t="s">
        <v>67</v>
      </c>
      <c r="G707" s="5" t="s">
        <v>68</v>
      </c>
      <c r="H707" s="6">
        <v>44049.71041666667</v>
      </c>
      <c r="I707" s="6">
        <v>44053.48238425926</v>
      </c>
      <c r="J707" s="5">
        <v>55950</v>
      </c>
      <c r="K707" s="5">
        <v>560</v>
      </c>
      <c r="L707" s="5">
        <v>0</v>
      </c>
      <c r="M707" s="5">
        <v>10524</v>
      </c>
      <c r="N707" s="5">
        <v>0</v>
      </c>
      <c r="O707" s="5">
        <v>65914</v>
      </c>
    </row>
    <row r="708" spans="1:15" ht="24.75" customHeight="1">
      <c r="A708" s="3" t="s">
        <v>2863</v>
      </c>
      <c r="B708" s="3" t="s">
        <v>2864</v>
      </c>
      <c r="C708" s="3" t="s">
        <v>18</v>
      </c>
      <c r="D708" s="3" t="s">
        <v>16</v>
      </c>
      <c r="E708" s="3" t="s">
        <v>17</v>
      </c>
      <c r="F708" s="3" t="s">
        <v>2778</v>
      </c>
      <c r="G708" s="3" t="s">
        <v>2779</v>
      </c>
      <c r="H708" s="4">
        <v>44053.49460648148</v>
      </c>
      <c r="I708" s="4">
        <v>44053.49670138889</v>
      </c>
      <c r="J708" s="3">
        <v>380</v>
      </c>
      <c r="K708" s="3">
        <v>0</v>
      </c>
      <c r="L708" s="3">
        <v>0</v>
      </c>
      <c r="M708" s="3">
        <v>72.2</v>
      </c>
      <c r="N708" s="3">
        <v>0</v>
      </c>
      <c r="O708" s="3">
        <v>452.2</v>
      </c>
    </row>
    <row r="709" spans="1:15" ht="24.75" customHeight="1">
      <c r="A709" s="5" t="s">
        <v>2865</v>
      </c>
      <c r="B709" s="5" t="s">
        <v>265</v>
      </c>
      <c r="C709" s="5" t="s">
        <v>18</v>
      </c>
      <c r="D709" s="5" t="s">
        <v>16</v>
      </c>
      <c r="E709" s="5" t="s">
        <v>17</v>
      </c>
      <c r="F709" s="5" t="s">
        <v>119</v>
      </c>
      <c r="G709" s="5" t="s">
        <v>120</v>
      </c>
      <c r="H709" s="6">
        <v>44054.48872685185</v>
      </c>
      <c r="I709" s="6">
        <v>44054.49872685185</v>
      </c>
      <c r="J709" s="5">
        <v>1200</v>
      </c>
      <c r="K709" s="5">
        <v>36</v>
      </c>
      <c r="L709" s="5">
        <v>0</v>
      </c>
      <c r="M709" s="5">
        <v>221.16</v>
      </c>
      <c r="N709" s="5">
        <v>0</v>
      </c>
      <c r="O709" s="5">
        <v>1385.16</v>
      </c>
    </row>
    <row r="710" spans="1:15" ht="24.75" customHeight="1">
      <c r="A710" s="3" t="s">
        <v>2866</v>
      </c>
      <c r="B710" s="3" t="s">
        <v>2867</v>
      </c>
      <c r="C710" s="3" t="s">
        <v>18</v>
      </c>
      <c r="D710" s="3" t="s">
        <v>16</v>
      </c>
      <c r="E710" s="3" t="s">
        <v>17</v>
      </c>
      <c r="F710" s="3" t="s">
        <v>245</v>
      </c>
      <c r="G710" s="3" t="s">
        <v>246</v>
      </c>
      <c r="H710" s="4">
        <v>44054.5284837963</v>
      </c>
      <c r="I710" s="4">
        <v>44062.4152662037</v>
      </c>
      <c r="J710" s="3">
        <v>181310</v>
      </c>
      <c r="K710" s="3">
        <v>0</v>
      </c>
      <c r="L710" s="3">
        <v>0</v>
      </c>
      <c r="M710" s="3">
        <v>34449</v>
      </c>
      <c r="N710" s="3">
        <v>0</v>
      </c>
      <c r="O710" s="3">
        <v>215759</v>
      </c>
    </row>
    <row r="711" spans="1:15" ht="24.75" customHeight="1">
      <c r="A711" s="5" t="s">
        <v>2868</v>
      </c>
      <c r="B711" s="5" t="s">
        <v>2869</v>
      </c>
      <c r="C711" s="5" t="s">
        <v>15</v>
      </c>
      <c r="D711" s="5" t="s">
        <v>19</v>
      </c>
      <c r="E711" s="5" t="s">
        <v>17</v>
      </c>
      <c r="F711" s="5" t="s">
        <v>26</v>
      </c>
      <c r="G711" s="5" t="s">
        <v>27</v>
      </c>
      <c r="H711" s="6">
        <v>44056.68135416666</v>
      </c>
      <c r="I711" s="6">
        <v>44056.69627314815</v>
      </c>
      <c r="J711" s="5">
        <v>2606400</v>
      </c>
      <c r="K711" s="5">
        <v>0</v>
      </c>
      <c r="L711" s="5">
        <v>0</v>
      </c>
      <c r="M711" s="5">
        <v>495216</v>
      </c>
      <c r="N711" s="5">
        <v>0</v>
      </c>
      <c r="O711" s="5">
        <v>3101616</v>
      </c>
    </row>
    <row r="712" spans="1:15" ht="24.75" customHeight="1">
      <c r="A712" s="3" t="s">
        <v>2870</v>
      </c>
      <c r="B712" s="3" t="s">
        <v>2871</v>
      </c>
      <c r="C712" s="3" t="s">
        <v>15</v>
      </c>
      <c r="D712" s="3" t="s">
        <v>25</v>
      </c>
      <c r="E712" s="3" t="s">
        <v>17</v>
      </c>
      <c r="F712" s="3"/>
      <c r="G712" s="3"/>
      <c r="H712" s="4">
        <v>44071.47356481481</v>
      </c>
      <c r="I712" s="3"/>
      <c r="J712" s="3"/>
      <c r="K712" s="3"/>
      <c r="L712" s="3"/>
      <c r="M712" s="3"/>
      <c r="N712" s="3"/>
      <c r="O712" s="3"/>
    </row>
    <row r="713" spans="1:15" ht="24.75" customHeight="1">
      <c r="A713" s="5" t="s">
        <v>2872</v>
      </c>
      <c r="B713" s="5" t="s">
        <v>2871</v>
      </c>
      <c r="C713" s="5" t="s">
        <v>15</v>
      </c>
      <c r="D713" s="5" t="s">
        <v>25</v>
      </c>
      <c r="E713" s="5" t="s">
        <v>17</v>
      </c>
      <c r="F713" s="5"/>
      <c r="G713" s="5"/>
      <c r="H713" s="6">
        <v>44071.47357638889</v>
      </c>
      <c r="I713" s="5"/>
      <c r="J713" s="5"/>
      <c r="K713" s="5"/>
      <c r="L713" s="5"/>
      <c r="M713" s="5"/>
      <c r="N713" s="5"/>
      <c r="O713" s="5"/>
    </row>
    <row r="714" spans="1:15" ht="24.75" customHeight="1">
      <c r="A714" s="3" t="s">
        <v>2873</v>
      </c>
      <c r="B714" s="3" t="s">
        <v>2718</v>
      </c>
      <c r="C714" s="3" t="s">
        <v>18</v>
      </c>
      <c r="D714" s="3" t="s">
        <v>19</v>
      </c>
      <c r="E714" s="3" t="s">
        <v>17</v>
      </c>
      <c r="F714" s="3" t="s">
        <v>1237</v>
      </c>
      <c r="G714" s="3" t="s">
        <v>1238</v>
      </c>
      <c r="H714" s="4">
        <v>44071.64873842592</v>
      </c>
      <c r="I714" s="4">
        <v>44071.693032407406</v>
      </c>
      <c r="J714" s="3">
        <v>138.5</v>
      </c>
      <c r="K714" s="3">
        <v>0</v>
      </c>
      <c r="L714" s="3">
        <v>0</v>
      </c>
      <c r="M714" s="3">
        <v>0</v>
      </c>
      <c r="N714" s="3">
        <v>0</v>
      </c>
      <c r="O714" s="3">
        <v>138.5</v>
      </c>
    </row>
    <row r="715" spans="1:15" ht="24.75" customHeight="1">
      <c r="A715" s="5" t="s">
        <v>2874</v>
      </c>
      <c r="B715" s="5" t="s">
        <v>2875</v>
      </c>
      <c r="C715" s="5" t="s">
        <v>18</v>
      </c>
      <c r="D715" s="5" t="s">
        <v>19</v>
      </c>
      <c r="E715" s="5" t="s">
        <v>17</v>
      </c>
      <c r="F715" s="5" t="s">
        <v>92</v>
      </c>
      <c r="G715" s="5" t="s">
        <v>93</v>
      </c>
      <c r="H715" s="6">
        <v>44074.373819444445</v>
      </c>
      <c r="I715" s="6">
        <v>44074.37855324074</v>
      </c>
      <c r="J715" s="5">
        <v>5.2</v>
      </c>
      <c r="K715" s="5">
        <v>0</v>
      </c>
      <c r="L715" s="5">
        <v>0</v>
      </c>
      <c r="M715" s="5">
        <v>0</v>
      </c>
      <c r="N715" s="5">
        <v>0</v>
      </c>
      <c r="O715" s="5">
        <v>5.2</v>
      </c>
    </row>
    <row r="716" spans="1:15" ht="24.75" customHeight="1">
      <c r="A716" s="3" t="s">
        <v>2876</v>
      </c>
      <c r="B716" s="3" t="s">
        <v>2877</v>
      </c>
      <c r="C716" s="3" t="s">
        <v>18</v>
      </c>
      <c r="D716" s="3" t="s">
        <v>16</v>
      </c>
      <c r="E716" s="3" t="s">
        <v>17</v>
      </c>
      <c r="F716" s="3" t="s">
        <v>136</v>
      </c>
      <c r="G716" s="3" t="s">
        <v>137</v>
      </c>
      <c r="H716" s="4">
        <v>44074.45675925926</v>
      </c>
      <c r="I716" s="4">
        <v>44074.458761574075</v>
      </c>
      <c r="J716" s="3">
        <v>7383</v>
      </c>
      <c r="K716" s="3">
        <v>0</v>
      </c>
      <c r="L716" s="3">
        <v>0</v>
      </c>
      <c r="M716" s="3">
        <v>1402.77</v>
      </c>
      <c r="N716" s="3">
        <v>0</v>
      </c>
      <c r="O716" s="3">
        <v>8785.77</v>
      </c>
    </row>
    <row r="717" spans="1:15" ht="24.75" customHeight="1">
      <c r="A717" s="5" t="s">
        <v>2878</v>
      </c>
      <c r="B717" s="5" t="s">
        <v>2879</v>
      </c>
      <c r="C717" s="5" t="s">
        <v>18</v>
      </c>
      <c r="D717" s="5" t="s">
        <v>34</v>
      </c>
      <c r="E717" s="5" t="s">
        <v>17</v>
      </c>
      <c r="F717" s="5" t="s">
        <v>233</v>
      </c>
      <c r="G717" s="5" t="s">
        <v>234</v>
      </c>
      <c r="H717" s="6">
        <v>44074.48631944445</v>
      </c>
      <c r="I717" s="6">
        <v>44074.48868055556</v>
      </c>
      <c r="J717" s="5">
        <v>1860</v>
      </c>
      <c r="K717" s="5">
        <v>18.6</v>
      </c>
      <c r="L717" s="5">
        <v>0</v>
      </c>
      <c r="M717" s="5">
        <v>349.87</v>
      </c>
      <c r="N717" s="5">
        <v>0</v>
      </c>
      <c r="O717" s="5">
        <v>2191.27</v>
      </c>
    </row>
    <row r="718" spans="1:15" ht="24.75" customHeight="1">
      <c r="A718" s="3" t="s">
        <v>2880</v>
      </c>
      <c r="B718" s="3" t="s">
        <v>2881</v>
      </c>
      <c r="C718" s="3" t="s">
        <v>58</v>
      </c>
      <c r="D718" s="3" t="s">
        <v>19</v>
      </c>
      <c r="E718" s="3" t="s">
        <v>17</v>
      </c>
      <c r="F718" s="3" t="s">
        <v>159</v>
      </c>
      <c r="G718" s="3" t="s">
        <v>2882</v>
      </c>
      <c r="H718" s="4">
        <v>44074.49417824074</v>
      </c>
      <c r="I718" s="4">
        <v>44074.50849537037</v>
      </c>
      <c r="J718" s="3">
        <v>1260540</v>
      </c>
      <c r="K718" s="3">
        <v>0</v>
      </c>
      <c r="L718" s="3">
        <v>0</v>
      </c>
      <c r="M718" s="3">
        <v>239502.6</v>
      </c>
      <c r="N718" s="3">
        <v>0</v>
      </c>
      <c r="O718" s="3">
        <v>1500042.6</v>
      </c>
    </row>
    <row r="719" spans="1:15" ht="24.75" customHeight="1">
      <c r="A719" s="5" t="s">
        <v>2883</v>
      </c>
      <c r="B719" s="5" t="s">
        <v>2884</v>
      </c>
      <c r="C719" s="5" t="s">
        <v>18</v>
      </c>
      <c r="D719" s="5" t="s">
        <v>16</v>
      </c>
      <c r="E719" s="5" t="s">
        <v>17</v>
      </c>
      <c r="F719" s="5" t="s">
        <v>2778</v>
      </c>
      <c r="G719" s="5" t="s">
        <v>2779</v>
      </c>
      <c r="H719" s="6">
        <v>44075.40974537037</v>
      </c>
      <c r="I719" s="6">
        <v>44075.41189814815</v>
      </c>
      <c r="J719" s="5">
        <v>380</v>
      </c>
      <c r="K719" s="5">
        <v>0</v>
      </c>
      <c r="L719" s="5">
        <v>0</v>
      </c>
      <c r="M719" s="5">
        <v>72.2</v>
      </c>
      <c r="N719" s="5">
        <v>0</v>
      </c>
      <c r="O719" s="5">
        <v>452.2</v>
      </c>
    </row>
    <row r="720" spans="1:15" ht="24.75" customHeight="1">
      <c r="A720" s="3" t="s">
        <v>2885</v>
      </c>
      <c r="B720" s="3" t="s">
        <v>2886</v>
      </c>
      <c r="C720" s="3" t="s">
        <v>18</v>
      </c>
      <c r="D720" s="3" t="s">
        <v>19</v>
      </c>
      <c r="E720" s="3" t="s">
        <v>17</v>
      </c>
      <c r="F720" s="3" t="s">
        <v>233</v>
      </c>
      <c r="G720" s="3" t="s">
        <v>234</v>
      </c>
      <c r="H720" s="4">
        <v>44075.516851851855</v>
      </c>
      <c r="I720" s="4">
        <v>44075.52240740741</v>
      </c>
      <c r="J720" s="3">
        <v>22320</v>
      </c>
      <c r="K720" s="3">
        <v>223.2</v>
      </c>
      <c r="L720" s="3">
        <v>0</v>
      </c>
      <c r="M720" s="3">
        <v>4198.39</v>
      </c>
      <c r="N720" s="3">
        <v>0</v>
      </c>
      <c r="O720" s="3">
        <v>26295.19</v>
      </c>
    </row>
    <row r="721" spans="1:15" ht="24.75" customHeight="1">
      <c r="A721" s="5" t="s">
        <v>2887</v>
      </c>
      <c r="B721" s="5" t="s">
        <v>2888</v>
      </c>
      <c r="C721" s="5" t="s">
        <v>18</v>
      </c>
      <c r="D721" s="5" t="s">
        <v>16</v>
      </c>
      <c r="E721" s="5" t="s">
        <v>17</v>
      </c>
      <c r="F721" s="5" t="s">
        <v>99</v>
      </c>
      <c r="G721" s="5" t="s">
        <v>100</v>
      </c>
      <c r="H721" s="6">
        <v>44078.44671296296</v>
      </c>
      <c r="I721" s="6">
        <v>44095.52203703704</v>
      </c>
      <c r="J721" s="5">
        <v>480</v>
      </c>
      <c r="K721" s="5">
        <v>2.4</v>
      </c>
      <c r="L721" s="5">
        <v>0</v>
      </c>
      <c r="M721" s="5">
        <v>90.74</v>
      </c>
      <c r="N721" s="5">
        <v>0</v>
      </c>
      <c r="O721" s="5">
        <v>568.34</v>
      </c>
    </row>
    <row r="722" spans="1:15" ht="24.75" customHeight="1">
      <c r="A722" s="3" t="s">
        <v>2889</v>
      </c>
      <c r="B722" s="3" t="s">
        <v>2890</v>
      </c>
      <c r="C722" s="3" t="s">
        <v>15</v>
      </c>
      <c r="D722" s="3" t="s">
        <v>25</v>
      </c>
      <c r="E722" s="3" t="s">
        <v>17</v>
      </c>
      <c r="F722" s="3"/>
      <c r="G722" s="3"/>
      <c r="H722" s="4">
        <v>44078.67722222222</v>
      </c>
      <c r="I722" s="3"/>
      <c r="J722" s="3">
        <v>3600000</v>
      </c>
      <c r="K722" s="3">
        <v>0</v>
      </c>
      <c r="L722" s="3">
        <v>0</v>
      </c>
      <c r="M722" s="3">
        <v>684000</v>
      </c>
      <c r="N722" s="3">
        <v>0</v>
      </c>
      <c r="O722" s="3">
        <v>4284000</v>
      </c>
    </row>
    <row r="723" spans="1:15" ht="24.75" customHeight="1">
      <c r="A723" s="5" t="s">
        <v>2891</v>
      </c>
      <c r="B723" s="5" t="s">
        <v>2892</v>
      </c>
      <c r="C723" s="5" t="s">
        <v>18</v>
      </c>
      <c r="D723" s="5" t="s">
        <v>16</v>
      </c>
      <c r="E723" s="5" t="s">
        <v>17</v>
      </c>
      <c r="F723" s="5" t="s">
        <v>2415</v>
      </c>
      <c r="G723" s="5" t="s">
        <v>2416</v>
      </c>
      <c r="H723" s="6">
        <v>44082.73175925926</v>
      </c>
      <c r="I723" s="6">
        <v>44090.43375</v>
      </c>
      <c r="J723" s="5">
        <v>354</v>
      </c>
      <c r="K723" s="5">
        <v>3.54</v>
      </c>
      <c r="L723" s="5">
        <v>0</v>
      </c>
      <c r="M723" s="5">
        <v>66.59</v>
      </c>
      <c r="N723" s="5">
        <v>0</v>
      </c>
      <c r="O723" s="5">
        <v>417.05</v>
      </c>
    </row>
    <row r="724" spans="1:15" ht="24.75" customHeight="1">
      <c r="A724" s="3" t="s">
        <v>2893</v>
      </c>
      <c r="B724" s="3" t="s">
        <v>2894</v>
      </c>
      <c r="C724" s="3" t="s">
        <v>18</v>
      </c>
      <c r="D724" s="3" t="s">
        <v>16</v>
      </c>
      <c r="E724" s="3" t="s">
        <v>17</v>
      </c>
      <c r="F724" s="3" t="s">
        <v>23</v>
      </c>
      <c r="G724" s="3" t="s">
        <v>24</v>
      </c>
      <c r="H724" s="4">
        <v>44088.74023148148</v>
      </c>
      <c r="I724" s="4">
        <v>44091.51167824074</v>
      </c>
      <c r="J724" s="3">
        <v>9212</v>
      </c>
      <c r="K724" s="3">
        <v>0</v>
      </c>
      <c r="L724" s="3">
        <v>0</v>
      </c>
      <c r="M724" s="3">
        <v>1750.28</v>
      </c>
      <c r="N724" s="3">
        <v>0</v>
      </c>
      <c r="O724" s="3">
        <v>10962.28</v>
      </c>
    </row>
    <row r="725" spans="1:15" ht="24.75" customHeight="1">
      <c r="A725" s="5" t="s">
        <v>2895</v>
      </c>
      <c r="B725" s="5" t="s">
        <v>2896</v>
      </c>
      <c r="C725" s="5" t="s">
        <v>18</v>
      </c>
      <c r="D725" s="5" t="s">
        <v>16</v>
      </c>
      <c r="E725" s="5" t="s">
        <v>17</v>
      </c>
      <c r="F725" s="5" t="s">
        <v>2897</v>
      </c>
      <c r="G725" s="5" t="s">
        <v>2898</v>
      </c>
      <c r="H725" s="6">
        <v>44090.403715277775</v>
      </c>
      <c r="I725" s="6">
        <v>44090.40604166667</v>
      </c>
      <c r="J725" s="5">
        <v>347.6</v>
      </c>
      <c r="K725" s="5">
        <v>0</v>
      </c>
      <c r="L725" s="5">
        <v>0</v>
      </c>
      <c r="M725" s="5">
        <v>0</v>
      </c>
      <c r="N725" s="5">
        <v>0</v>
      </c>
      <c r="O725" s="5">
        <v>347.6</v>
      </c>
    </row>
    <row r="726" spans="1:15" ht="24.75" customHeight="1">
      <c r="A726" s="3" t="s">
        <v>2899</v>
      </c>
      <c r="B726" s="3" t="s">
        <v>2900</v>
      </c>
      <c r="C726" s="3" t="s">
        <v>18</v>
      </c>
      <c r="D726" s="3" t="s">
        <v>19</v>
      </c>
      <c r="E726" s="3" t="s">
        <v>17</v>
      </c>
      <c r="F726" s="3" t="s">
        <v>92</v>
      </c>
      <c r="G726" s="3" t="s">
        <v>93</v>
      </c>
      <c r="H726" s="4">
        <v>44090.425844907404</v>
      </c>
      <c r="I726" s="4">
        <v>44090.42799768518</v>
      </c>
      <c r="J726" s="3">
        <v>3.5</v>
      </c>
      <c r="K726" s="3">
        <v>0</v>
      </c>
      <c r="L726" s="3">
        <v>0</v>
      </c>
      <c r="M726" s="3">
        <v>0</v>
      </c>
      <c r="N726" s="3">
        <v>0</v>
      </c>
      <c r="O726" s="3">
        <v>3.5</v>
      </c>
    </row>
    <row r="727" spans="1:15" ht="24.75" customHeight="1">
      <c r="A727" s="5" t="s">
        <v>2901</v>
      </c>
      <c r="B727" s="5" t="s">
        <v>2902</v>
      </c>
      <c r="C727" s="5" t="s">
        <v>15</v>
      </c>
      <c r="D727" s="5" t="s">
        <v>16</v>
      </c>
      <c r="E727" s="5" t="s">
        <v>17</v>
      </c>
      <c r="F727" s="5" t="s">
        <v>155</v>
      </c>
      <c r="G727" s="5" t="s">
        <v>156</v>
      </c>
      <c r="H727" s="6">
        <v>44091.47900462963</v>
      </c>
      <c r="I727" s="6">
        <v>44091.49361111111</v>
      </c>
      <c r="J727" s="5">
        <v>3901260</v>
      </c>
      <c r="K727" s="5">
        <v>0</v>
      </c>
      <c r="L727" s="5">
        <v>0</v>
      </c>
      <c r="M727" s="5">
        <v>741239.4</v>
      </c>
      <c r="N727" s="5">
        <v>0</v>
      </c>
      <c r="O727" s="5">
        <v>4642499.4</v>
      </c>
    </row>
    <row r="728" spans="1:15" ht="24.75" customHeight="1">
      <c r="A728" s="3" t="s">
        <v>2903</v>
      </c>
      <c r="B728" s="3" t="s">
        <v>2904</v>
      </c>
      <c r="C728" s="3" t="s">
        <v>18</v>
      </c>
      <c r="D728" s="3" t="s">
        <v>19</v>
      </c>
      <c r="E728" s="3" t="s">
        <v>17</v>
      </c>
      <c r="F728" s="3" t="s">
        <v>92</v>
      </c>
      <c r="G728" s="3" t="s">
        <v>93</v>
      </c>
      <c r="H728" s="4">
        <v>44095.431238425925</v>
      </c>
      <c r="I728" s="4">
        <v>44095.433125</v>
      </c>
      <c r="J728" s="3">
        <v>3.5</v>
      </c>
      <c r="K728" s="3">
        <v>0</v>
      </c>
      <c r="L728" s="3">
        <v>0</v>
      </c>
      <c r="M728" s="3">
        <v>0</v>
      </c>
      <c r="N728" s="3">
        <v>0</v>
      </c>
      <c r="O728" s="3">
        <v>3.5</v>
      </c>
    </row>
    <row r="729" spans="1:15" ht="24.75" customHeight="1">
      <c r="A729" s="5" t="s">
        <v>2905</v>
      </c>
      <c r="B729" s="5" t="s">
        <v>2906</v>
      </c>
      <c r="C729" s="5" t="s">
        <v>18</v>
      </c>
      <c r="D729" s="5" t="s">
        <v>16</v>
      </c>
      <c r="E729" s="5" t="s">
        <v>17</v>
      </c>
      <c r="F729" s="5" t="s">
        <v>92</v>
      </c>
      <c r="G729" s="5" t="s">
        <v>93</v>
      </c>
      <c r="H729" s="6">
        <v>44095.450694444444</v>
      </c>
      <c r="I729" s="6">
        <v>44095.45326388889</v>
      </c>
      <c r="J729" s="5">
        <v>48</v>
      </c>
      <c r="K729" s="5">
        <v>0</v>
      </c>
      <c r="L729" s="5">
        <v>0</v>
      </c>
      <c r="M729" s="5">
        <v>0</v>
      </c>
      <c r="N729" s="5">
        <v>0</v>
      </c>
      <c r="O729" s="5">
        <v>48</v>
      </c>
    </row>
    <row r="730" spans="1:15" ht="24.75" customHeight="1">
      <c r="A730" s="3" t="s">
        <v>2907</v>
      </c>
      <c r="B730" s="3" t="s">
        <v>2908</v>
      </c>
      <c r="C730" s="3" t="s">
        <v>18</v>
      </c>
      <c r="D730" s="3" t="s">
        <v>16</v>
      </c>
      <c r="E730" s="3" t="s">
        <v>17</v>
      </c>
      <c r="F730" s="3" t="s">
        <v>195</v>
      </c>
      <c r="G730" s="3" t="s">
        <v>196</v>
      </c>
      <c r="H730" s="4">
        <v>44098.392743055556</v>
      </c>
      <c r="I730" s="4">
        <v>44098.42109953704</v>
      </c>
      <c r="J730" s="3">
        <v>28761.6</v>
      </c>
      <c r="K730" s="3">
        <v>0</v>
      </c>
      <c r="L730" s="3">
        <v>0</v>
      </c>
      <c r="M730" s="3">
        <v>5464.7</v>
      </c>
      <c r="N730" s="3">
        <v>0</v>
      </c>
      <c r="O730" s="3">
        <v>34226.3</v>
      </c>
    </row>
    <row r="731" spans="1:15" ht="24.75" customHeight="1">
      <c r="A731" s="5" t="s">
        <v>2909</v>
      </c>
      <c r="B731" s="5" t="s">
        <v>2910</v>
      </c>
      <c r="C731" s="5" t="s">
        <v>18</v>
      </c>
      <c r="D731" s="5" t="s">
        <v>19</v>
      </c>
      <c r="E731" s="5" t="s">
        <v>17</v>
      </c>
      <c r="F731" s="5" t="s">
        <v>2911</v>
      </c>
      <c r="G731" s="5" t="s">
        <v>2912</v>
      </c>
      <c r="H731" s="6">
        <v>44099.54298611111</v>
      </c>
      <c r="I731" s="6">
        <v>44099.66328703704</v>
      </c>
      <c r="J731" s="5">
        <v>7383.5</v>
      </c>
      <c r="K731" s="5">
        <v>73.84</v>
      </c>
      <c r="L731" s="5">
        <v>0</v>
      </c>
      <c r="M731" s="5">
        <v>1388.84</v>
      </c>
      <c r="N731" s="5">
        <v>0</v>
      </c>
      <c r="O731" s="5">
        <v>8698.5</v>
      </c>
    </row>
    <row r="732" spans="1:15" ht="24.75" customHeight="1">
      <c r="A732" s="3" t="s">
        <v>2913</v>
      </c>
      <c r="B732" s="3" t="s">
        <v>2914</v>
      </c>
      <c r="C732" s="3" t="s">
        <v>18</v>
      </c>
      <c r="D732" s="3" t="s">
        <v>16</v>
      </c>
      <c r="E732" s="3" t="s">
        <v>17</v>
      </c>
      <c r="F732" s="3" t="s">
        <v>189</v>
      </c>
      <c r="G732" s="3" t="s">
        <v>190</v>
      </c>
      <c r="H732" s="4">
        <v>44103.620983796296</v>
      </c>
      <c r="I732" s="4">
        <v>44104.50461805556</v>
      </c>
      <c r="J732" s="3">
        <v>331500</v>
      </c>
      <c r="K732" s="3">
        <v>8288</v>
      </c>
      <c r="L732" s="3">
        <v>0</v>
      </c>
      <c r="M732" s="3">
        <v>61410</v>
      </c>
      <c r="N732" s="3">
        <v>0</v>
      </c>
      <c r="O732" s="3">
        <v>384622</v>
      </c>
    </row>
    <row r="733" spans="1:15" ht="24.75" customHeight="1">
      <c r="A733" s="5" t="s">
        <v>2915</v>
      </c>
      <c r="B733" s="5" t="s">
        <v>2916</v>
      </c>
      <c r="C733" s="5" t="s">
        <v>58</v>
      </c>
      <c r="D733" s="5" t="s">
        <v>19</v>
      </c>
      <c r="E733" s="5" t="s">
        <v>17</v>
      </c>
      <c r="F733" s="5" t="s">
        <v>2917</v>
      </c>
      <c r="G733" s="5" t="s">
        <v>2918</v>
      </c>
      <c r="H733" s="6">
        <v>44104.76627314815</v>
      </c>
      <c r="I733" s="6">
        <v>44112.48384259259</v>
      </c>
      <c r="J733" s="5">
        <v>284465</v>
      </c>
      <c r="K733" s="5">
        <v>0</v>
      </c>
      <c r="L733" s="5">
        <v>0</v>
      </c>
      <c r="M733" s="5">
        <v>54048.35</v>
      </c>
      <c r="N733" s="5">
        <v>0</v>
      </c>
      <c r="O733" s="5">
        <v>338513.35</v>
      </c>
    </row>
    <row r="734" spans="1:15" ht="24.75" customHeight="1">
      <c r="A734" s="3" t="s">
        <v>2919</v>
      </c>
      <c r="B734" s="3" t="s">
        <v>2920</v>
      </c>
      <c r="C734" s="3" t="s">
        <v>18</v>
      </c>
      <c r="D734" s="3" t="s">
        <v>19</v>
      </c>
      <c r="E734" s="3" t="s">
        <v>17</v>
      </c>
      <c r="F734" s="3" t="s">
        <v>136</v>
      </c>
      <c r="G734" s="3" t="s">
        <v>137</v>
      </c>
      <c r="H734" s="4">
        <v>44106.39016203704</v>
      </c>
      <c r="I734" s="4">
        <v>44106.4096875</v>
      </c>
      <c r="J734" s="3">
        <v>3630</v>
      </c>
      <c r="K734" s="3">
        <v>0</v>
      </c>
      <c r="L734" s="3">
        <v>0</v>
      </c>
      <c r="M734" s="3">
        <v>689.7</v>
      </c>
      <c r="N734" s="3">
        <v>0</v>
      </c>
      <c r="O734" s="3">
        <v>4319.7</v>
      </c>
    </row>
    <row r="735" spans="1:15" ht="24.75" customHeight="1">
      <c r="A735" s="5" t="s">
        <v>2921</v>
      </c>
      <c r="B735" s="5" t="s">
        <v>2922</v>
      </c>
      <c r="C735" s="5" t="s">
        <v>18</v>
      </c>
      <c r="D735" s="5" t="s">
        <v>46</v>
      </c>
      <c r="E735" s="5" t="s">
        <v>17</v>
      </c>
      <c r="F735" s="5" t="s">
        <v>52</v>
      </c>
      <c r="G735" s="5" t="s">
        <v>53</v>
      </c>
      <c r="H735" s="6">
        <v>44106.50125</v>
      </c>
      <c r="I735" s="6">
        <v>44106.67145833333</v>
      </c>
      <c r="J735" s="5">
        <v>155000</v>
      </c>
      <c r="K735" s="5">
        <v>23250</v>
      </c>
      <c r="L735" s="5">
        <v>0</v>
      </c>
      <c r="M735" s="5">
        <v>25033</v>
      </c>
      <c r="N735" s="5">
        <v>0</v>
      </c>
      <c r="O735" s="5">
        <v>156783</v>
      </c>
    </row>
    <row r="736" spans="1:15" ht="24.75" customHeight="1">
      <c r="A736" s="3" t="s">
        <v>2923</v>
      </c>
      <c r="B736" s="3" t="s">
        <v>2922</v>
      </c>
      <c r="C736" s="3" t="s">
        <v>18</v>
      </c>
      <c r="D736" s="3" t="s">
        <v>19</v>
      </c>
      <c r="E736" s="3" t="s">
        <v>17</v>
      </c>
      <c r="F736" s="3" t="s">
        <v>52</v>
      </c>
      <c r="G736" s="3" t="s">
        <v>53</v>
      </c>
      <c r="H736" s="4">
        <v>44110.72188657407</v>
      </c>
      <c r="I736" s="4">
        <v>44110.726111111115</v>
      </c>
      <c r="J736" s="3">
        <v>155000</v>
      </c>
      <c r="K736" s="3">
        <v>23250</v>
      </c>
      <c r="L736" s="3">
        <v>0</v>
      </c>
      <c r="M736" s="3">
        <v>0</v>
      </c>
      <c r="N736" s="3">
        <v>0</v>
      </c>
      <c r="O736" s="3">
        <v>131750</v>
      </c>
    </row>
    <row r="737" spans="1:15" ht="24.75" customHeight="1">
      <c r="A737" s="5" t="s">
        <v>2924</v>
      </c>
      <c r="B737" s="5" t="s">
        <v>2925</v>
      </c>
      <c r="C737" s="5" t="s">
        <v>18</v>
      </c>
      <c r="D737" s="5" t="s">
        <v>25</v>
      </c>
      <c r="E737" s="5" t="s">
        <v>17</v>
      </c>
      <c r="F737" s="5" t="s">
        <v>139</v>
      </c>
      <c r="G737" s="5" t="s">
        <v>140</v>
      </c>
      <c r="H737" s="6">
        <v>44111.93954861111</v>
      </c>
      <c r="I737" s="5"/>
      <c r="J737" s="5">
        <v>536</v>
      </c>
      <c r="K737" s="5">
        <v>0</v>
      </c>
      <c r="L737" s="5">
        <v>0</v>
      </c>
      <c r="M737" s="5">
        <v>0</v>
      </c>
      <c r="N737" s="5">
        <v>0</v>
      </c>
      <c r="O737" s="5">
        <v>536</v>
      </c>
    </row>
    <row r="738" spans="1:15" ht="24.75" customHeight="1">
      <c r="A738" s="3" t="s">
        <v>2926</v>
      </c>
      <c r="B738" s="3" t="s">
        <v>2925</v>
      </c>
      <c r="C738" s="3" t="s">
        <v>18</v>
      </c>
      <c r="D738" s="3" t="s">
        <v>19</v>
      </c>
      <c r="E738" s="3" t="s">
        <v>17</v>
      </c>
      <c r="F738" s="3" t="s">
        <v>139</v>
      </c>
      <c r="G738" s="3" t="s">
        <v>140</v>
      </c>
      <c r="H738" s="4">
        <v>44112.90178240741</v>
      </c>
      <c r="I738" s="4">
        <v>44118.72793981482</v>
      </c>
      <c r="J738" s="3">
        <v>544</v>
      </c>
      <c r="K738" s="3">
        <v>0</v>
      </c>
      <c r="L738" s="3">
        <v>0</v>
      </c>
      <c r="M738" s="3">
        <v>0</v>
      </c>
      <c r="N738" s="3">
        <v>0</v>
      </c>
      <c r="O738" s="3">
        <v>544</v>
      </c>
    </row>
    <row r="739" spans="1:15" ht="24.75" customHeight="1">
      <c r="A739" s="5" t="s">
        <v>2927</v>
      </c>
      <c r="B739" s="5" t="s">
        <v>2928</v>
      </c>
      <c r="C739" s="5" t="s">
        <v>15</v>
      </c>
      <c r="D739" s="5" t="s">
        <v>16</v>
      </c>
      <c r="E739" s="5" t="s">
        <v>17</v>
      </c>
      <c r="F739" s="5" t="s">
        <v>2929</v>
      </c>
      <c r="G739" s="5" t="s">
        <v>2930</v>
      </c>
      <c r="H739" s="6">
        <v>44113.884722222225</v>
      </c>
      <c r="I739" s="6">
        <v>44113.91490740741</v>
      </c>
      <c r="J739" s="5">
        <v>4800000</v>
      </c>
      <c r="K739" s="5">
        <v>0</v>
      </c>
      <c r="L739" s="5">
        <v>0</v>
      </c>
      <c r="M739" s="5">
        <v>0</v>
      </c>
      <c r="N739" s="5">
        <v>0</v>
      </c>
      <c r="O739" s="5">
        <v>4800000</v>
      </c>
    </row>
    <row r="740" spans="1:15" ht="24.75" customHeight="1">
      <c r="A740" s="3" t="s">
        <v>2931</v>
      </c>
      <c r="B740" s="3" t="s">
        <v>2932</v>
      </c>
      <c r="C740" s="3" t="s">
        <v>18</v>
      </c>
      <c r="D740" s="3" t="s">
        <v>25</v>
      </c>
      <c r="E740" s="3" t="s">
        <v>17</v>
      </c>
      <c r="F740" s="3" t="s">
        <v>139</v>
      </c>
      <c r="G740" s="3" t="s">
        <v>140</v>
      </c>
      <c r="H740" s="4">
        <v>44117.52885416667</v>
      </c>
      <c r="I740" s="3"/>
      <c r="J740" s="3">
        <v>544</v>
      </c>
      <c r="K740" s="3">
        <v>0</v>
      </c>
      <c r="L740" s="3">
        <v>0</v>
      </c>
      <c r="M740" s="3">
        <v>0</v>
      </c>
      <c r="N740" s="3">
        <v>0</v>
      </c>
      <c r="O740" s="3">
        <v>544</v>
      </c>
    </row>
    <row r="741" spans="1:15" ht="24.75" customHeight="1">
      <c r="A741" s="5" t="s">
        <v>2933</v>
      </c>
      <c r="B741" s="5" t="s">
        <v>2934</v>
      </c>
      <c r="C741" s="5" t="s">
        <v>18</v>
      </c>
      <c r="D741" s="5" t="s">
        <v>25</v>
      </c>
      <c r="E741" s="5" t="s">
        <v>17</v>
      </c>
      <c r="F741" s="5" t="s">
        <v>63</v>
      </c>
      <c r="G741" s="5" t="s">
        <v>64</v>
      </c>
      <c r="H741" s="6">
        <v>44118.739895833336</v>
      </c>
      <c r="I741" s="5"/>
      <c r="J741" s="5">
        <v>190000</v>
      </c>
      <c r="K741" s="5">
        <v>5700</v>
      </c>
      <c r="L741" s="5">
        <v>0</v>
      </c>
      <c r="M741" s="5">
        <v>0</v>
      </c>
      <c r="N741" s="5">
        <v>0</v>
      </c>
      <c r="O741" s="5">
        <v>184300</v>
      </c>
    </row>
    <row r="742" spans="1:15" ht="24.75" customHeight="1">
      <c r="A742" s="3" t="s">
        <v>2935</v>
      </c>
      <c r="B742" s="3" t="s">
        <v>2936</v>
      </c>
      <c r="C742" s="3" t="s">
        <v>18</v>
      </c>
      <c r="D742" s="3" t="s">
        <v>16</v>
      </c>
      <c r="E742" s="3" t="s">
        <v>17</v>
      </c>
      <c r="F742" s="3" t="s">
        <v>63</v>
      </c>
      <c r="G742" s="3" t="s">
        <v>64</v>
      </c>
      <c r="H742" s="4">
        <v>44118.77274305555</v>
      </c>
      <c r="I742" s="4">
        <v>44118.77908564815</v>
      </c>
      <c r="J742" s="3">
        <v>190000</v>
      </c>
      <c r="K742" s="3">
        <v>5700</v>
      </c>
      <c r="L742" s="3">
        <v>0</v>
      </c>
      <c r="M742" s="3">
        <v>0</v>
      </c>
      <c r="N742" s="3">
        <v>0</v>
      </c>
      <c r="O742" s="3">
        <v>184300</v>
      </c>
    </row>
    <row r="743" spans="1:15" ht="24.75" customHeight="1">
      <c r="A743" s="5" t="s">
        <v>2937</v>
      </c>
      <c r="B743" s="5" t="s">
        <v>2938</v>
      </c>
      <c r="C743" s="5" t="s">
        <v>58</v>
      </c>
      <c r="D743" s="5" t="s">
        <v>19</v>
      </c>
      <c r="E743" s="5" t="s">
        <v>17</v>
      </c>
      <c r="F743" s="5" t="s">
        <v>2939</v>
      </c>
      <c r="G743" s="5" t="s">
        <v>2940</v>
      </c>
      <c r="H743" s="6">
        <v>44119.521261574075</v>
      </c>
      <c r="I743" s="6">
        <v>44123.746157407404</v>
      </c>
      <c r="J743" s="5">
        <v>1160000</v>
      </c>
      <c r="K743" s="5">
        <v>0</v>
      </c>
      <c r="L743" s="5">
        <v>0</v>
      </c>
      <c r="M743" s="5">
        <v>220400</v>
      </c>
      <c r="N743" s="5">
        <v>0</v>
      </c>
      <c r="O743" s="5">
        <v>1380400</v>
      </c>
    </row>
    <row r="744" spans="1:15" ht="24.75" customHeight="1">
      <c r="A744" s="3" t="s">
        <v>2941</v>
      </c>
      <c r="B744" s="3" t="s">
        <v>2942</v>
      </c>
      <c r="C744" s="3" t="s">
        <v>18</v>
      </c>
      <c r="D744" s="3" t="s">
        <v>16</v>
      </c>
      <c r="E744" s="3" t="s">
        <v>17</v>
      </c>
      <c r="F744" s="3" t="s">
        <v>461</v>
      </c>
      <c r="G744" s="3" t="s">
        <v>462</v>
      </c>
      <c r="H744" s="4">
        <v>44119.691087962965</v>
      </c>
      <c r="I744" s="4">
        <v>44119.69721064815</v>
      </c>
      <c r="J744" s="3">
        <v>5.4</v>
      </c>
      <c r="K744" s="3">
        <v>0</v>
      </c>
      <c r="L744" s="3">
        <v>0</v>
      </c>
      <c r="M744" s="3">
        <v>0</v>
      </c>
      <c r="N744" s="3">
        <v>0</v>
      </c>
      <c r="O744" s="3">
        <v>5.4</v>
      </c>
    </row>
    <row r="745" spans="1:15" ht="24.75" customHeight="1">
      <c r="A745" s="5" t="s">
        <v>2943</v>
      </c>
      <c r="B745" s="5" t="s">
        <v>2944</v>
      </c>
      <c r="C745" s="5" t="s">
        <v>15</v>
      </c>
      <c r="D745" s="5" t="s">
        <v>22</v>
      </c>
      <c r="E745" s="5" t="s">
        <v>17</v>
      </c>
      <c r="F745" s="5" t="s">
        <v>2945</v>
      </c>
      <c r="G745" s="5" t="s">
        <v>2946</v>
      </c>
      <c r="H745" s="6">
        <v>44120.59694444444</v>
      </c>
      <c r="I745" s="6">
        <v>44120.63922453704</v>
      </c>
      <c r="J745" s="5">
        <v>1782500</v>
      </c>
      <c r="K745" s="5">
        <v>0</v>
      </c>
      <c r="L745" s="5">
        <v>0</v>
      </c>
      <c r="M745" s="5">
        <v>338675</v>
      </c>
      <c r="N745" s="5">
        <v>0</v>
      </c>
      <c r="O745" s="5">
        <v>2121175</v>
      </c>
    </row>
    <row r="746" spans="1:15" ht="24.75" customHeight="1">
      <c r="A746" s="3" t="s">
        <v>2947</v>
      </c>
      <c r="B746" s="3" t="s">
        <v>2948</v>
      </c>
      <c r="C746" s="3" t="s">
        <v>18</v>
      </c>
      <c r="D746" s="3" t="s">
        <v>19</v>
      </c>
      <c r="E746" s="3" t="s">
        <v>17</v>
      </c>
      <c r="F746" s="3" t="s">
        <v>2778</v>
      </c>
      <c r="G746" s="3" t="s">
        <v>2779</v>
      </c>
      <c r="H746" s="4">
        <v>44120.67434027778</v>
      </c>
      <c r="I746" s="4">
        <v>44120.691469907404</v>
      </c>
      <c r="J746" s="3">
        <v>750</v>
      </c>
      <c r="K746" s="3">
        <v>0</v>
      </c>
      <c r="L746" s="3">
        <v>0</v>
      </c>
      <c r="M746" s="3">
        <v>142.5</v>
      </c>
      <c r="N746" s="3">
        <v>0</v>
      </c>
      <c r="O746" s="3">
        <v>892.5</v>
      </c>
    </row>
    <row r="747" spans="1:15" ht="24.75" customHeight="1">
      <c r="A747" s="5" t="s">
        <v>2949</v>
      </c>
      <c r="B747" s="5" t="s">
        <v>2950</v>
      </c>
      <c r="C747" s="5" t="s">
        <v>18</v>
      </c>
      <c r="D747" s="5" t="s">
        <v>22</v>
      </c>
      <c r="E747" s="5" t="s">
        <v>17</v>
      </c>
      <c r="F747" s="5" t="s">
        <v>420</v>
      </c>
      <c r="G747" s="5" t="s">
        <v>421</v>
      </c>
      <c r="H747" s="6">
        <v>44123.47974537037</v>
      </c>
      <c r="I747" s="6">
        <v>44123.75802083333</v>
      </c>
      <c r="J747" s="5">
        <v>1267.2</v>
      </c>
      <c r="K747" s="5">
        <v>0</v>
      </c>
      <c r="L747" s="5">
        <v>0</v>
      </c>
      <c r="M747" s="5">
        <v>240.77</v>
      </c>
      <c r="N747" s="5">
        <v>0</v>
      </c>
      <c r="O747" s="5">
        <v>1507.97</v>
      </c>
    </row>
    <row r="748" spans="1:15" ht="24.75" customHeight="1">
      <c r="A748" s="3" t="s">
        <v>2951</v>
      </c>
      <c r="B748" s="3" t="s">
        <v>2952</v>
      </c>
      <c r="C748" s="3" t="s">
        <v>15</v>
      </c>
      <c r="D748" s="3" t="s">
        <v>19</v>
      </c>
      <c r="E748" s="3" t="s">
        <v>17</v>
      </c>
      <c r="F748" s="3" t="s">
        <v>155</v>
      </c>
      <c r="G748" s="3" t="s">
        <v>156</v>
      </c>
      <c r="H748" s="4">
        <v>44123.51452546296</v>
      </c>
      <c r="I748" s="4">
        <v>44123.549722222226</v>
      </c>
      <c r="J748" s="3">
        <v>971368</v>
      </c>
      <c r="K748" s="3">
        <v>0</v>
      </c>
      <c r="L748" s="3">
        <v>0</v>
      </c>
      <c r="M748" s="3">
        <v>184559.92</v>
      </c>
      <c r="N748" s="3">
        <v>0</v>
      </c>
      <c r="O748" s="3">
        <v>1155927.92</v>
      </c>
    </row>
    <row r="749" spans="1:15" ht="24.75" customHeight="1">
      <c r="A749" s="5" t="s">
        <v>2953</v>
      </c>
      <c r="B749" s="5" t="s">
        <v>2954</v>
      </c>
      <c r="C749" s="5" t="s">
        <v>15</v>
      </c>
      <c r="D749" s="5" t="s">
        <v>16</v>
      </c>
      <c r="E749" s="5" t="s">
        <v>17</v>
      </c>
      <c r="F749" s="5" t="s">
        <v>2955</v>
      </c>
      <c r="G749" s="5" t="s">
        <v>2956</v>
      </c>
      <c r="H749" s="6">
        <v>44123.74167824074</v>
      </c>
      <c r="I749" s="6">
        <v>44124.74224537037</v>
      </c>
      <c r="J749" s="5">
        <v>1465.2</v>
      </c>
      <c r="K749" s="5">
        <v>0</v>
      </c>
      <c r="L749" s="5">
        <v>0</v>
      </c>
      <c r="M749" s="5">
        <v>0</v>
      </c>
      <c r="N749" s="5">
        <v>0</v>
      </c>
      <c r="O749" s="5">
        <v>1465.2</v>
      </c>
    </row>
    <row r="750" spans="1:15" ht="24.75" customHeight="1">
      <c r="A750" s="3" t="s">
        <v>2957</v>
      </c>
      <c r="B750" s="3" t="s">
        <v>2958</v>
      </c>
      <c r="C750" s="3" t="s">
        <v>15</v>
      </c>
      <c r="D750" s="3" t="s">
        <v>25</v>
      </c>
      <c r="E750" s="3" t="s">
        <v>17</v>
      </c>
      <c r="F750" s="3"/>
      <c r="G750" s="3"/>
      <c r="H750" s="4">
        <v>44124.37694444445</v>
      </c>
      <c r="I750" s="3"/>
      <c r="J750" s="3"/>
      <c r="K750" s="3"/>
      <c r="L750" s="3"/>
      <c r="M750" s="3"/>
      <c r="N750" s="3"/>
      <c r="O750" s="3"/>
    </row>
    <row r="751" spans="1:15" ht="24.75" customHeight="1">
      <c r="A751" s="5" t="s">
        <v>2959</v>
      </c>
      <c r="B751" s="5" t="s">
        <v>2960</v>
      </c>
      <c r="C751" s="5" t="s">
        <v>18</v>
      </c>
      <c r="D751" s="5" t="s">
        <v>19</v>
      </c>
      <c r="E751" s="5" t="s">
        <v>17</v>
      </c>
      <c r="F751" s="5" t="s">
        <v>195</v>
      </c>
      <c r="G751" s="5" t="s">
        <v>196</v>
      </c>
      <c r="H751" s="6">
        <v>44124.556493055556</v>
      </c>
      <c r="I751" s="6">
        <v>44124.790914351855</v>
      </c>
      <c r="J751" s="5">
        <v>5956.9</v>
      </c>
      <c r="K751" s="5">
        <v>0</v>
      </c>
      <c r="L751" s="5">
        <v>0</v>
      </c>
      <c r="M751" s="5">
        <v>1131.81</v>
      </c>
      <c r="N751" s="5">
        <v>0</v>
      </c>
      <c r="O751" s="5">
        <v>7088.71</v>
      </c>
    </row>
    <row r="752" spans="1:15" ht="24.75" customHeight="1">
      <c r="A752" s="3" t="s">
        <v>2961</v>
      </c>
      <c r="B752" s="3" t="s">
        <v>2962</v>
      </c>
      <c r="C752" s="3" t="s">
        <v>18</v>
      </c>
      <c r="D752" s="3" t="s">
        <v>19</v>
      </c>
      <c r="E752" s="3" t="s">
        <v>17</v>
      </c>
      <c r="F752" s="3" t="s">
        <v>1373</v>
      </c>
      <c r="G752" s="3" t="s">
        <v>1374</v>
      </c>
      <c r="H752" s="4">
        <v>44126.68949074074</v>
      </c>
      <c r="I752" s="4">
        <v>44126.696122685185</v>
      </c>
      <c r="J752" s="3">
        <v>21840</v>
      </c>
      <c r="K752" s="3">
        <v>873.6</v>
      </c>
      <c r="L752" s="3">
        <v>0</v>
      </c>
      <c r="M752" s="3">
        <v>3983.62</v>
      </c>
      <c r="N752" s="3">
        <v>0</v>
      </c>
      <c r="O752" s="3">
        <v>24950.02</v>
      </c>
    </row>
    <row r="753" spans="1:15" ht="24.75" customHeight="1">
      <c r="A753" s="5" t="s">
        <v>2963</v>
      </c>
      <c r="B753" s="5" t="s">
        <v>2964</v>
      </c>
      <c r="C753" s="5" t="s">
        <v>18</v>
      </c>
      <c r="D753" s="5" t="s">
        <v>25</v>
      </c>
      <c r="E753" s="5" t="s">
        <v>17</v>
      </c>
      <c r="F753" s="5" t="s">
        <v>1373</v>
      </c>
      <c r="G753" s="5" t="s">
        <v>1374</v>
      </c>
      <c r="H753" s="6">
        <v>44126.70179398148</v>
      </c>
      <c r="I753" s="5"/>
      <c r="J753" s="5">
        <v>8400</v>
      </c>
      <c r="K753" s="5">
        <v>84</v>
      </c>
      <c r="L753" s="5">
        <v>0</v>
      </c>
      <c r="M753" s="5">
        <v>1580.04</v>
      </c>
      <c r="N753" s="5">
        <v>0</v>
      </c>
      <c r="O753" s="5">
        <v>9896.04</v>
      </c>
    </row>
    <row r="754" spans="1:15" ht="24.75" customHeight="1">
      <c r="A754" s="3" t="s">
        <v>2965</v>
      </c>
      <c r="B754" s="3" t="s">
        <v>2966</v>
      </c>
      <c r="C754" s="3" t="s">
        <v>18</v>
      </c>
      <c r="D754" s="3" t="s">
        <v>19</v>
      </c>
      <c r="E754" s="3" t="s">
        <v>17</v>
      </c>
      <c r="F754" s="3" t="s">
        <v>2804</v>
      </c>
      <c r="G754" s="3" t="s">
        <v>2805</v>
      </c>
      <c r="H754" s="4">
        <v>44127.414722222224</v>
      </c>
      <c r="I754" s="4">
        <v>44127.4503587963</v>
      </c>
      <c r="J754" s="3">
        <v>24820000</v>
      </c>
      <c r="K754" s="3">
        <v>3723000</v>
      </c>
      <c r="L754" s="3">
        <v>0</v>
      </c>
      <c r="M754" s="3">
        <v>0</v>
      </c>
      <c r="N754" s="3">
        <v>0</v>
      </c>
      <c r="O754" s="3">
        <v>21097000</v>
      </c>
    </row>
    <row r="755" spans="1:15" ht="24.75" customHeight="1">
      <c r="A755" s="5" t="s">
        <v>2967</v>
      </c>
      <c r="B755" s="5" t="s">
        <v>2968</v>
      </c>
      <c r="C755" s="5" t="s">
        <v>18</v>
      </c>
      <c r="D755" s="5" t="s">
        <v>19</v>
      </c>
      <c r="E755" s="5" t="s">
        <v>17</v>
      </c>
      <c r="F755" s="5" t="s">
        <v>1357</v>
      </c>
      <c r="G755" s="5" t="s">
        <v>1358</v>
      </c>
      <c r="H755" s="6">
        <v>44127.64451388889</v>
      </c>
      <c r="I755" s="6">
        <v>44127.668587962966</v>
      </c>
      <c r="J755" s="5">
        <v>7106.72</v>
      </c>
      <c r="K755" s="5">
        <v>142.13</v>
      </c>
      <c r="L755" s="5">
        <v>0</v>
      </c>
      <c r="M755" s="5">
        <v>1323.27</v>
      </c>
      <c r="N755" s="5">
        <v>0</v>
      </c>
      <c r="O755" s="5">
        <v>8287.86</v>
      </c>
    </row>
    <row r="756" spans="1:15" ht="24.75" customHeight="1">
      <c r="A756" s="3" t="s">
        <v>2969</v>
      </c>
      <c r="B756" s="3" t="s">
        <v>2970</v>
      </c>
      <c r="C756" s="3" t="s">
        <v>18</v>
      </c>
      <c r="D756" s="3" t="s">
        <v>19</v>
      </c>
      <c r="E756" s="3" t="s">
        <v>17</v>
      </c>
      <c r="F756" s="3" t="s">
        <v>2971</v>
      </c>
      <c r="G756" s="3" t="s">
        <v>2972</v>
      </c>
      <c r="H756" s="4">
        <v>44127.735659722224</v>
      </c>
      <c r="I756" s="4">
        <v>44127.75084490741</v>
      </c>
      <c r="J756" s="3">
        <v>3136648</v>
      </c>
      <c r="K756" s="3">
        <v>0</v>
      </c>
      <c r="L756" s="3">
        <v>0</v>
      </c>
      <c r="M756" s="3">
        <v>595963</v>
      </c>
      <c r="N756" s="3">
        <v>0</v>
      </c>
      <c r="O756" s="3">
        <v>3732611</v>
      </c>
    </row>
    <row r="757" spans="1:15" ht="24.75" customHeight="1">
      <c r="A757" s="5" t="s">
        <v>2973</v>
      </c>
      <c r="B757" s="5" t="s">
        <v>2974</v>
      </c>
      <c r="C757" s="5" t="s">
        <v>18</v>
      </c>
      <c r="D757" s="5" t="s">
        <v>19</v>
      </c>
      <c r="E757" s="5" t="s">
        <v>17</v>
      </c>
      <c r="F757" s="5" t="s">
        <v>61</v>
      </c>
      <c r="G757" s="5" t="s">
        <v>62</v>
      </c>
      <c r="H757" s="6">
        <v>44130.6716087963</v>
      </c>
      <c r="I757" s="6">
        <v>44130.684907407405</v>
      </c>
      <c r="J757" s="5">
        <v>190000</v>
      </c>
      <c r="K757" s="5">
        <v>19000</v>
      </c>
      <c r="L757" s="5">
        <v>0</v>
      </c>
      <c r="M757" s="5">
        <v>0</v>
      </c>
      <c r="N757" s="5">
        <v>0</v>
      </c>
      <c r="O757" s="5">
        <v>171000</v>
      </c>
    </row>
    <row r="758" spans="1:15" ht="24.75" customHeight="1">
      <c r="A758" s="3" t="s">
        <v>2975</v>
      </c>
      <c r="B758" s="3" t="s">
        <v>2976</v>
      </c>
      <c r="C758" s="3" t="s">
        <v>18</v>
      </c>
      <c r="D758" s="3" t="s">
        <v>19</v>
      </c>
      <c r="E758" s="3" t="s">
        <v>17</v>
      </c>
      <c r="F758" s="3" t="s">
        <v>92</v>
      </c>
      <c r="G758" s="3" t="s">
        <v>93</v>
      </c>
      <c r="H758" s="4">
        <v>44131.81949074074</v>
      </c>
      <c r="I758" s="4">
        <v>44131.82802083333</v>
      </c>
      <c r="J758" s="3">
        <v>3.5</v>
      </c>
      <c r="K758" s="3">
        <v>0</v>
      </c>
      <c r="L758" s="3">
        <v>0</v>
      </c>
      <c r="M758" s="3">
        <v>0</v>
      </c>
      <c r="N758" s="3">
        <v>0</v>
      </c>
      <c r="O758" s="3">
        <v>3.5</v>
      </c>
    </row>
    <row r="759" spans="1:15" ht="24.75" customHeight="1">
      <c r="A759" s="5" t="s">
        <v>2977</v>
      </c>
      <c r="B759" s="5" t="s">
        <v>2978</v>
      </c>
      <c r="C759" s="5" t="s">
        <v>15</v>
      </c>
      <c r="D759" s="5" t="s">
        <v>19</v>
      </c>
      <c r="E759" s="5" t="s">
        <v>17</v>
      </c>
      <c r="F759" s="5" t="s">
        <v>20</v>
      </c>
      <c r="G759" s="5" t="s">
        <v>21</v>
      </c>
      <c r="H759" s="6">
        <v>44132.808333333334</v>
      </c>
      <c r="I759" s="6">
        <v>44133.019537037035</v>
      </c>
      <c r="J759" s="5">
        <v>5000000</v>
      </c>
      <c r="K759" s="5">
        <v>0</v>
      </c>
      <c r="L759" s="5">
        <v>0</v>
      </c>
      <c r="M759" s="5">
        <v>0</v>
      </c>
      <c r="N759" s="5">
        <v>0</v>
      </c>
      <c r="O759" s="5">
        <v>5000000</v>
      </c>
    </row>
    <row r="760" spans="1:15" ht="24.75" customHeight="1">
      <c r="A760" s="3" t="s">
        <v>2979</v>
      </c>
      <c r="B760" s="3" t="s">
        <v>2980</v>
      </c>
      <c r="C760" s="3" t="s">
        <v>18</v>
      </c>
      <c r="D760" s="3" t="s">
        <v>16</v>
      </c>
      <c r="E760" s="3" t="s">
        <v>17</v>
      </c>
      <c r="F760" s="3" t="s">
        <v>420</v>
      </c>
      <c r="G760" s="3" t="s">
        <v>421</v>
      </c>
      <c r="H760" s="4">
        <v>44134.5418287037</v>
      </c>
      <c r="I760" s="4">
        <v>44134.56579861111</v>
      </c>
      <c r="J760" s="3">
        <v>16722.24</v>
      </c>
      <c r="K760" s="3">
        <v>0</v>
      </c>
      <c r="L760" s="3">
        <v>0</v>
      </c>
      <c r="M760" s="3">
        <v>3177.23</v>
      </c>
      <c r="N760" s="3">
        <v>0</v>
      </c>
      <c r="O760" s="3">
        <v>19899.47</v>
      </c>
    </row>
    <row r="761" spans="1:15" ht="24.75" customHeight="1">
      <c r="A761" s="5" t="s">
        <v>2981</v>
      </c>
      <c r="B761" s="5" t="s">
        <v>2982</v>
      </c>
      <c r="C761" s="5" t="s">
        <v>18</v>
      </c>
      <c r="D761" s="5" t="s">
        <v>19</v>
      </c>
      <c r="E761" s="5" t="s">
        <v>17</v>
      </c>
      <c r="F761" s="5" t="s">
        <v>92</v>
      </c>
      <c r="G761" s="5" t="s">
        <v>93</v>
      </c>
      <c r="H761" s="6">
        <v>44134.71481481481</v>
      </c>
      <c r="I761" s="6">
        <v>44134.73673611111</v>
      </c>
      <c r="J761" s="5">
        <v>3.5</v>
      </c>
      <c r="K761" s="5">
        <v>0</v>
      </c>
      <c r="L761" s="5">
        <v>0</v>
      </c>
      <c r="M761" s="5">
        <v>0</v>
      </c>
      <c r="N761" s="5">
        <v>0</v>
      </c>
      <c r="O761" s="5">
        <v>3.5</v>
      </c>
    </row>
    <row r="762" spans="1:15" ht="24.75" customHeight="1">
      <c r="A762" s="3" t="s">
        <v>2983</v>
      </c>
      <c r="B762" s="3" t="s">
        <v>2984</v>
      </c>
      <c r="C762" s="3" t="s">
        <v>15</v>
      </c>
      <c r="D762" s="3" t="s">
        <v>19</v>
      </c>
      <c r="E762" s="3" t="s">
        <v>17</v>
      </c>
      <c r="F762" s="3" t="s">
        <v>2985</v>
      </c>
      <c r="G762" s="3">
        <v>721584584</v>
      </c>
      <c r="H762" s="4">
        <v>44137.41447916667</v>
      </c>
      <c r="I762" s="4">
        <v>44137.454872685186</v>
      </c>
      <c r="J762" s="3">
        <v>4678.2</v>
      </c>
      <c r="K762" s="3">
        <v>0</v>
      </c>
      <c r="L762" s="3">
        <v>0</v>
      </c>
      <c r="M762" s="3">
        <v>0</v>
      </c>
      <c r="N762" s="3">
        <v>0</v>
      </c>
      <c r="O762" s="3">
        <v>4678.2</v>
      </c>
    </row>
    <row r="763" spans="1:15" ht="24.75" customHeight="1">
      <c r="A763" s="5" t="s">
        <v>2986</v>
      </c>
      <c r="B763" s="5" t="s">
        <v>2987</v>
      </c>
      <c r="C763" s="5" t="s">
        <v>15</v>
      </c>
      <c r="D763" s="5" t="s">
        <v>19</v>
      </c>
      <c r="E763" s="5" t="s">
        <v>17</v>
      </c>
      <c r="F763" s="5" t="s">
        <v>2988</v>
      </c>
      <c r="G763" s="5" t="s">
        <v>2989</v>
      </c>
      <c r="H763" s="6">
        <v>44140.65416666667</v>
      </c>
      <c r="I763" s="6">
        <v>44176.689039351855</v>
      </c>
      <c r="J763" s="5">
        <v>17518222</v>
      </c>
      <c r="K763" s="5">
        <v>0</v>
      </c>
      <c r="L763" s="5">
        <v>0</v>
      </c>
      <c r="M763" s="5">
        <v>0</v>
      </c>
      <c r="N763" s="5">
        <v>0</v>
      </c>
      <c r="O763" s="5">
        <v>17518222</v>
      </c>
    </row>
    <row r="764" spans="1:15" ht="24.75" customHeight="1">
      <c r="A764" s="3" t="s">
        <v>2990</v>
      </c>
      <c r="B764" s="3" t="s">
        <v>2991</v>
      </c>
      <c r="C764" s="3" t="s">
        <v>18</v>
      </c>
      <c r="D764" s="3" t="s">
        <v>16</v>
      </c>
      <c r="E764" s="3" t="s">
        <v>17</v>
      </c>
      <c r="F764" s="3" t="s">
        <v>125</v>
      </c>
      <c r="G764" s="3" t="s">
        <v>126</v>
      </c>
      <c r="H764" s="4">
        <v>44144.45449074074</v>
      </c>
      <c r="I764" s="4">
        <v>44144.45822916667</v>
      </c>
      <c r="J764" s="3">
        <v>160000</v>
      </c>
      <c r="K764" s="3">
        <v>3200</v>
      </c>
      <c r="L764" s="3">
        <v>0</v>
      </c>
      <c r="M764" s="3">
        <v>29792</v>
      </c>
      <c r="N764" s="3">
        <v>0</v>
      </c>
      <c r="O764" s="3">
        <v>186592</v>
      </c>
    </row>
    <row r="765" spans="1:15" ht="24.75" customHeight="1">
      <c r="A765" s="5" t="s">
        <v>2992</v>
      </c>
      <c r="B765" s="5" t="s">
        <v>2993</v>
      </c>
      <c r="C765" s="5" t="s">
        <v>18</v>
      </c>
      <c r="D765" s="5" t="s">
        <v>16</v>
      </c>
      <c r="E765" s="5" t="s">
        <v>17</v>
      </c>
      <c r="F765" s="5" t="s">
        <v>1343</v>
      </c>
      <c r="G765" s="5" t="s">
        <v>1344</v>
      </c>
      <c r="H765" s="6">
        <v>44144.5103125</v>
      </c>
      <c r="I765" s="6">
        <v>44144.5171875</v>
      </c>
      <c r="J765" s="5">
        <v>655200</v>
      </c>
      <c r="K765" s="5">
        <v>98280</v>
      </c>
      <c r="L765" s="5">
        <v>0</v>
      </c>
      <c r="M765" s="5">
        <v>0</v>
      </c>
      <c r="N765" s="5">
        <v>0</v>
      </c>
      <c r="O765" s="5">
        <v>556920</v>
      </c>
    </row>
    <row r="766" spans="1:15" ht="24.75" customHeight="1">
      <c r="A766" s="3" t="s">
        <v>2994</v>
      </c>
      <c r="B766" s="3" t="s">
        <v>2995</v>
      </c>
      <c r="C766" s="3" t="s">
        <v>18</v>
      </c>
      <c r="D766" s="3" t="s">
        <v>16</v>
      </c>
      <c r="E766" s="3" t="s">
        <v>17</v>
      </c>
      <c r="F766" s="3" t="s">
        <v>92</v>
      </c>
      <c r="G766" s="3" t="s">
        <v>93</v>
      </c>
      <c r="H766" s="4">
        <v>44148.487442129626</v>
      </c>
      <c r="I766" s="4">
        <v>44148.49327546296</v>
      </c>
      <c r="J766" s="3">
        <v>3.5</v>
      </c>
      <c r="K766" s="3">
        <v>0</v>
      </c>
      <c r="L766" s="3">
        <v>0</v>
      </c>
      <c r="M766" s="3">
        <v>0</v>
      </c>
      <c r="N766" s="3">
        <v>0</v>
      </c>
      <c r="O766" s="3">
        <v>3.5</v>
      </c>
    </row>
    <row r="767" spans="1:15" ht="24.75" customHeight="1">
      <c r="A767" s="5" t="s">
        <v>2996</v>
      </c>
      <c r="B767" s="5" t="s">
        <v>2997</v>
      </c>
      <c r="C767" s="5" t="s">
        <v>18</v>
      </c>
      <c r="D767" s="5" t="s">
        <v>16</v>
      </c>
      <c r="E767" s="5" t="s">
        <v>17</v>
      </c>
      <c r="F767" s="5" t="s">
        <v>2998</v>
      </c>
      <c r="G767" s="5" t="s">
        <v>2999</v>
      </c>
      <c r="H767" s="6">
        <v>44151.466215277775</v>
      </c>
      <c r="I767" s="6">
        <v>44151.55347222222</v>
      </c>
      <c r="J767" s="5">
        <v>2415</v>
      </c>
      <c r="K767" s="5">
        <v>54.34</v>
      </c>
      <c r="L767" s="5">
        <v>0</v>
      </c>
      <c r="M767" s="5">
        <v>448.53</v>
      </c>
      <c r="N767" s="5">
        <v>0</v>
      </c>
      <c r="O767" s="5">
        <v>2809.19</v>
      </c>
    </row>
    <row r="768" spans="1:15" ht="24.75" customHeight="1">
      <c r="A768" s="3" t="s">
        <v>3000</v>
      </c>
      <c r="B768" s="3" t="s">
        <v>3001</v>
      </c>
      <c r="C768" s="3" t="s">
        <v>18</v>
      </c>
      <c r="D768" s="3" t="s">
        <v>19</v>
      </c>
      <c r="E768" s="3" t="s">
        <v>17</v>
      </c>
      <c r="F768" s="3" t="s">
        <v>2911</v>
      </c>
      <c r="G768" s="3" t="s">
        <v>2912</v>
      </c>
      <c r="H768" s="4">
        <v>44153.642696759256</v>
      </c>
      <c r="I768" s="4">
        <v>44153.684270833335</v>
      </c>
      <c r="J768" s="3">
        <v>3240</v>
      </c>
      <c r="K768" s="3">
        <v>32.4</v>
      </c>
      <c r="L768" s="3">
        <v>0</v>
      </c>
      <c r="M768" s="3">
        <v>609.44</v>
      </c>
      <c r="N768" s="3">
        <v>0</v>
      </c>
      <c r="O768" s="3">
        <v>3817.04</v>
      </c>
    </row>
    <row r="769" spans="1:15" ht="24.75" customHeight="1">
      <c r="A769" s="5" t="s">
        <v>3002</v>
      </c>
      <c r="B769" s="5" t="s">
        <v>3003</v>
      </c>
      <c r="C769" s="5" t="s">
        <v>18</v>
      </c>
      <c r="D769" s="5" t="s">
        <v>16</v>
      </c>
      <c r="E769" s="5" t="s">
        <v>17</v>
      </c>
      <c r="F769" s="5" t="s">
        <v>2450</v>
      </c>
      <c r="G769" s="5" t="s">
        <v>2451</v>
      </c>
      <c r="H769" s="6">
        <v>44154.54518518518</v>
      </c>
      <c r="I769" s="6">
        <v>44154.55034722222</v>
      </c>
      <c r="J769" s="5">
        <v>9304.5</v>
      </c>
      <c r="K769" s="5">
        <v>93.05</v>
      </c>
      <c r="L769" s="5">
        <v>0</v>
      </c>
      <c r="M769" s="5">
        <v>1750.18</v>
      </c>
      <c r="N769" s="5">
        <v>0</v>
      </c>
      <c r="O769" s="5">
        <v>10961.63</v>
      </c>
    </row>
    <row r="770" spans="1:15" ht="24.75" customHeight="1">
      <c r="A770" s="3" t="s">
        <v>3004</v>
      </c>
      <c r="B770" s="3" t="s">
        <v>3005</v>
      </c>
      <c r="C770" s="3" t="s">
        <v>18</v>
      </c>
      <c r="D770" s="3" t="s">
        <v>16</v>
      </c>
      <c r="E770" s="3" t="s">
        <v>17</v>
      </c>
      <c r="F770" s="3" t="s">
        <v>195</v>
      </c>
      <c r="G770" s="3" t="s">
        <v>196</v>
      </c>
      <c r="H770" s="4">
        <v>44155.65987268519</v>
      </c>
      <c r="I770" s="4">
        <v>44155.663935185185</v>
      </c>
      <c r="J770" s="3">
        <v>2054.4</v>
      </c>
      <c r="K770" s="3">
        <v>0</v>
      </c>
      <c r="L770" s="3">
        <v>0</v>
      </c>
      <c r="M770" s="3">
        <v>390.34</v>
      </c>
      <c r="N770" s="3">
        <v>0</v>
      </c>
      <c r="O770" s="3">
        <v>2444.74</v>
      </c>
    </row>
    <row r="771" spans="1:15" ht="24.75" customHeight="1">
      <c r="A771" s="5" t="s">
        <v>3006</v>
      </c>
      <c r="B771" s="5" t="s">
        <v>3007</v>
      </c>
      <c r="C771" s="5" t="s">
        <v>18</v>
      </c>
      <c r="D771" s="5" t="s">
        <v>16</v>
      </c>
      <c r="E771" s="5" t="s">
        <v>17</v>
      </c>
      <c r="F771" s="5" t="s">
        <v>28</v>
      </c>
      <c r="G771" s="5" t="s">
        <v>29</v>
      </c>
      <c r="H771" s="6">
        <v>44160.56565972222</v>
      </c>
      <c r="I771" s="6">
        <v>44160.711018518516</v>
      </c>
      <c r="J771" s="5">
        <v>10000000</v>
      </c>
      <c r="K771" s="5">
        <v>0</v>
      </c>
      <c r="L771" s="5">
        <v>0</v>
      </c>
      <c r="M771" s="5">
        <v>0</v>
      </c>
      <c r="N771" s="5">
        <v>0</v>
      </c>
      <c r="O771" s="5">
        <v>10000000</v>
      </c>
    </row>
    <row r="772" spans="1:15" ht="24.75" customHeight="1">
      <c r="A772" s="3" t="s">
        <v>3008</v>
      </c>
      <c r="B772" s="3" t="s">
        <v>3009</v>
      </c>
      <c r="C772" s="3" t="s">
        <v>18</v>
      </c>
      <c r="D772" s="3" t="s">
        <v>22</v>
      </c>
      <c r="E772" s="3" t="s">
        <v>17</v>
      </c>
      <c r="F772" s="3" t="s">
        <v>420</v>
      </c>
      <c r="G772" s="3" t="s">
        <v>421</v>
      </c>
      <c r="H772" s="4">
        <v>44162.50331018519</v>
      </c>
      <c r="I772" s="4">
        <v>44162.50513888889</v>
      </c>
      <c r="J772" s="3">
        <v>19981.92</v>
      </c>
      <c r="K772" s="3">
        <v>0</v>
      </c>
      <c r="L772" s="3">
        <v>0</v>
      </c>
      <c r="M772" s="3">
        <v>3796.56</v>
      </c>
      <c r="N772" s="3">
        <v>0</v>
      </c>
      <c r="O772" s="3">
        <v>23778.48</v>
      </c>
    </row>
    <row r="773" spans="1:15" ht="24.75" customHeight="1">
      <c r="A773" s="5" t="s">
        <v>3010</v>
      </c>
      <c r="B773" s="5" t="s">
        <v>3011</v>
      </c>
      <c r="C773" s="5" t="s">
        <v>18</v>
      </c>
      <c r="D773" s="5" t="s">
        <v>16</v>
      </c>
      <c r="E773" s="5" t="s">
        <v>17</v>
      </c>
      <c r="F773" s="5" t="s">
        <v>107</v>
      </c>
      <c r="G773" s="5" t="s">
        <v>108</v>
      </c>
      <c r="H773" s="6">
        <v>44164.55648148148</v>
      </c>
      <c r="I773" s="6">
        <v>44164.558912037035</v>
      </c>
      <c r="J773" s="5">
        <v>3.3</v>
      </c>
      <c r="K773" s="5">
        <v>0</v>
      </c>
      <c r="L773" s="5">
        <v>0</v>
      </c>
      <c r="M773" s="5">
        <v>0</v>
      </c>
      <c r="N773" s="5">
        <v>0</v>
      </c>
      <c r="O773" s="5">
        <v>3.3</v>
      </c>
    </row>
    <row r="774" spans="1:15" ht="24.75" customHeight="1">
      <c r="A774" s="3" t="s">
        <v>3012</v>
      </c>
      <c r="B774" s="3" t="s">
        <v>3013</v>
      </c>
      <c r="C774" s="3" t="s">
        <v>18</v>
      </c>
      <c r="D774" s="3" t="s">
        <v>16</v>
      </c>
      <c r="E774" s="3" t="s">
        <v>17</v>
      </c>
      <c r="F774" s="3" t="s">
        <v>107</v>
      </c>
      <c r="G774" s="3" t="s">
        <v>108</v>
      </c>
      <c r="H774" s="4">
        <v>44165.594201388885</v>
      </c>
      <c r="I774" s="4">
        <v>44165.59846064815</v>
      </c>
      <c r="J774" s="3">
        <v>3.3</v>
      </c>
      <c r="K774" s="3">
        <v>0</v>
      </c>
      <c r="L774" s="3">
        <v>0</v>
      </c>
      <c r="M774" s="3">
        <v>0</v>
      </c>
      <c r="N774" s="3">
        <v>0</v>
      </c>
      <c r="O774" s="3">
        <v>3.3</v>
      </c>
    </row>
    <row r="775" spans="1:15" ht="24.75" customHeight="1">
      <c r="A775" s="33" t="s">
        <v>3014</v>
      </c>
      <c r="B775" s="33" t="s">
        <v>3015</v>
      </c>
      <c r="C775" s="33" t="s">
        <v>15</v>
      </c>
      <c r="D775" s="33" t="s">
        <v>19</v>
      </c>
      <c r="E775" s="33" t="s">
        <v>17</v>
      </c>
      <c r="F775" s="33" t="s">
        <v>129</v>
      </c>
      <c r="G775" s="33" t="s">
        <v>130</v>
      </c>
      <c r="H775" s="34">
        <v>44165.63964120371</v>
      </c>
      <c r="I775" s="34">
        <v>44176.39732638889</v>
      </c>
      <c r="J775" s="33">
        <v>2400000</v>
      </c>
      <c r="K775" s="33">
        <v>0</v>
      </c>
      <c r="L775" s="33">
        <v>0</v>
      </c>
      <c r="M775" s="33">
        <v>456000</v>
      </c>
      <c r="N775" s="33">
        <v>0</v>
      </c>
      <c r="O775" s="33">
        <v>2856000</v>
      </c>
    </row>
    <row r="776" spans="1:15" ht="24.75" customHeight="1">
      <c r="A776" s="35" t="s">
        <v>3016</v>
      </c>
      <c r="B776" s="35" t="s">
        <v>3017</v>
      </c>
      <c r="C776" s="35" t="s">
        <v>18</v>
      </c>
      <c r="D776" s="35" t="s">
        <v>16</v>
      </c>
      <c r="E776" s="35" t="s">
        <v>17</v>
      </c>
      <c r="F776" s="35" t="s">
        <v>3018</v>
      </c>
      <c r="G776" s="35" t="s">
        <v>3019</v>
      </c>
      <c r="H776" s="36">
        <v>44167.713854166665</v>
      </c>
      <c r="I776" s="36">
        <v>44167.71607638889</v>
      </c>
      <c r="J776" s="35">
        <v>341.6</v>
      </c>
      <c r="K776" s="35">
        <v>0</v>
      </c>
      <c r="L776" s="35">
        <v>0</v>
      </c>
      <c r="M776" s="35">
        <v>64.9</v>
      </c>
      <c r="N776" s="35">
        <v>0</v>
      </c>
      <c r="O776" s="35">
        <v>406.5</v>
      </c>
    </row>
    <row r="777" spans="1:16" ht="39">
      <c r="A777" s="30" t="s">
        <v>3229</v>
      </c>
      <c r="B777" s="30" t="s">
        <v>3239</v>
      </c>
      <c r="C777" s="19" t="s">
        <v>3227</v>
      </c>
      <c r="D777" s="30" t="s">
        <v>16</v>
      </c>
      <c r="E777" s="30" t="s">
        <v>17</v>
      </c>
      <c r="F777" s="30" t="s">
        <v>81</v>
      </c>
      <c r="G777" s="30" t="s">
        <v>82</v>
      </c>
      <c r="H777" s="24">
        <v>44529.48206018518</v>
      </c>
      <c r="I777" s="24">
        <v>44529.48935185185</v>
      </c>
      <c r="J777" s="31">
        <v>186353</v>
      </c>
      <c r="K777" s="31">
        <v>0</v>
      </c>
      <c r="L777" s="31">
        <v>0</v>
      </c>
      <c r="M777" s="31">
        <v>35407.07</v>
      </c>
      <c r="N777" s="31">
        <v>0</v>
      </c>
      <c r="O777" s="32">
        <v>221760.07</v>
      </c>
      <c r="P777" s="38"/>
    </row>
    <row r="778" spans="1:16" ht="39">
      <c r="A778" s="30" t="s">
        <v>3230</v>
      </c>
      <c r="B778" s="30" t="s">
        <v>3240</v>
      </c>
      <c r="C778" s="19" t="s">
        <v>18</v>
      </c>
      <c r="D778" s="30" t="s">
        <v>16</v>
      </c>
      <c r="E778" s="30" t="s">
        <v>17</v>
      </c>
      <c r="F778" s="30" t="s">
        <v>32</v>
      </c>
      <c r="G778" s="30" t="s">
        <v>33</v>
      </c>
      <c r="H778" s="24">
        <v>44525.46611111111</v>
      </c>
      <c r="I778" s="24">
        <v>44525.46821759259</v>
      </c>
      <c r="J778" s="31">
        <v>60552</v>
      </c>
      <c r="K778" s="31">
        <v>0</v>
      </c>
      <c r="L778" s="31">
        <v>0</v>
      </c>
      <c r="M778" s="31">
        <v>0</v>
      </c>
      <c r="N778" s="31">
        <v>0</v>
      </c>
      <c r="O778" s="32">
        <v>60552</v>
      </c>
      <c r="P778" s="38"/>
    </row>
    <row r="779" spans="1:16" ht="51.75">
      <c r="A779" s="30" t="s">
        <v>3231</v>
      </c>
      <c r="B779" s="30" t="s">
        <v>3241</v>
      </c>
      <c r="C779" s="19" t="s">
        <v>3227</v>
      </c>
      <c r="D779" s="30" t="s">
        <v>16</v>
      </c>
      <c r="E779" s="30" t="s">
        <v>17</v>
      </c>
      <c r="F779" s="30" t="s">
        <v>420</v>
      </c>
      <c r="G779" s="30" t="s">
        <v>421</v>
      </c>
      <c r="H779" s="24">
        <v>44525.452256944445</v>
      </c>
      <c r="I779" s="24">
        <v>44525.45591435185</v>
      </c>
      <c r="J779" s="31">
        <v>528</v>
      </c>
      <c r="K779" s="31">
        <v>0</v>
      </c>
      <c r="L779" s="31">
        <v>0</v>
      </c>
      <c r="M779" s="31">
        <v>100.32</v>
      </c>
      <c r="N779" s="31">
        <v>0</v>
      </c>
      <c r="O779" s="32">
        <f>628.32*811.7</f>
        <v>510007.34400000004</v>
      </c>
      <c r="P779" s="38" t="s">
        <v>3286</v>
      </c>
    </row>
    <row r="780" spans="1:16" ht="26.25">
      <c r="A780" s="30" t="s">
        <v>3232</v>
      </c>
      <c r="B780" s="30" t="s">
        <v>37</v>
      </c>
      <c r="C780" s="19" t="s">
        <v>18</v>
      </c>
      <c r="D780" s="30" t="s">
        <v>16</v>
      </c>
      <c r="E780" s="30" t="s">
        <v>17</v>
      </c>
      <c r="F780" s="30" t="s">
        <v>38</v>
      </c>
      <c r="G780" s="30" t="s">
        <v>39</v>
      </c>
      <c r="H780" s="24">
        <v>44519.77171296296</v>
      </c>
      <c r="I780" s="24">
        <v>44519.64671296296</v>
      </c>
      <c r="J780" s="31">
        <v>525676</v>
      </c>
      <c r="K780" s="31">
        <v>0</v>
      </c>
      <c r="L780" s="31">
        <v>0</v>
      </c>
      <c r="M780" s="31">
        <v>0</v>
      </c>
      <c r="N780" s="31">
        <v>0</v>
      </c>
      <c r="O780" s="32">
        <v>525676</v>
      </c>
      <c r="P780" s="38"/>
    </row>
    <row r="781" spans="1:16" ht="51.75">
      <c r="A781" s="30" t="s">
        <v>3233</v>
      </c>
      <c r="B781" s="30" t="s">
        <v>3243</v>
      </c>
      <c r="C781" s="19" t="s">
        <v>3249</v>
      </c>
      <c r="D781" s="30" t="s">
        <v>16</v>
      </c>
      <c r="E781" s="30" t="s">
        <v>17</v>
      </c>
      <c r="F781" s="30" t="s">
        <v>2517</v>
      </c>
      <c r="G781" s="30" t="s">
        <v>2518</v>
      </c>
      <c r="H781" s="24">
        <v>44519.50277777778</v>
      </c>
      <c r="I781" s="24">
        <v>44519.56494212963</v>
      </c>
      <c r="J781" s="31">
        <v>8130</v>
      </c>
      <c r="K781" s="31">
        <v>0</v>
      </c>
      <c r="L781" s="31">
        <v>0</v>
      </c>
      <c r="M781" s="31">
        <v>1544.7</v>
      </c>
      <c r="N781" s="31">
        <v>0</v>
      </c>
      <c r="O781" s="32">
        <f>9674.7*834.57</f>
        <v>8074214.379000001</v>
      </c>
      <c r="P781" s="38" t="s">
        <v>3286</v>
      </c>
    </row>
    <row r="782" spans="1:16" ht="77.25">
      <c r="A782" s="30" t="s">
        <v>3234</v>
      </c>
      <c r="B782" s="30" t="s">
        <v>3244</v>
      </c>
      <c r="C782" s="19" t="s">
        <v>3227</v>
      </c>
      <c r="D782" s="30" t="s">
        <v>16</v>
      </c>
      <c r="E782" s="30" t="s">
        <v>17</v>
      </c>
      <c r="F782" s="30" t="s">
        <v>3251</v>
      </c>
      <c r="G782" s="30" t="s">
        <v>3252</v>
      </c>
      <c r="H782" s="24">
        <v>44519.49931712963</v>
      </c>
      <c r="I782" s="24">
        <v>44519.50256944444</v>
      </c>
      <c r="J782" s="31">
        <v>1598385</v>
      </c>
      <c r="K782" s="31">
        <v>0</v>
      </c>
      <c r="L782" s="31">
        <v>0</v>
      </c>
      <c r="M782" s="31">
        <v>0</v>
      </c>
      <c r="N782" s="31">
        <v>0</v>
      </c>
      <c r="O782" s="32">
        <v>1598385</v>
      </c>
      <c r="P782" s="38"/>
    </row>
    <row r="783" spans="1:16" ht="26.25">
      <c r="A783" s="30" t="s">
        <v>3235</v>
      </c>
      <c r="B783" s="30" t="s">
        <v>3175</v>
      </c>
      <c r="C783" s="19" t="s">
        <v>18</v>
      </c>
      <c r="D783" s="30" t="s">
        <v>16</v>
      </c>
      <c r="E783" s="30" t="s">
        <v>17</v>
      </c>
      <c r="F783" s="30" t="s">
        <v>32</v>
      </c>
      <c r="G783" s="30" t="s">
        <v>33</v>
      </c>
      <c r="H783" s="24">
        <v>44519.48627314815</v>
      </c>
      <c r="I783" s="24">
        <v>44519.49104166667</v>
      </c>
      <c r="J783" s="31">
        <v>55056</v>
      </c>
      <c r="K783" s="31">
        <v>0</v>
      </c>
      <c r="L783" s="31">
        <v>0</v>
      </c>
      <c r="M783" s="31">
        <v>0</v>
      </c>
      <c r="N783" s="31">
        <v>0</v>
      </c>
      <c r="O783" s="32">
        <v>55056</v>
      </c>
      <c r="P783" s="38"/>
    </row>
    <row r="784" spans="1:16" ht="26.25">
      <c r="A784" s="30" t="s">
        <v>3236</v>
      </c>
      <c r="B784" s="30" t="s">
        <v>3245</v>
      </c>
      <c r="C784" s="19" t="s">
        <v>3227</v>
      </c>
      <c r="D784" s="30" t="s">
        <v>16</v>
      </c>
      <c r="E784" s="30" t="s">
        <v>17</v>
      </c>
      <c r="F784" s="30" t="s">
        <v>3253</v>
      </c>
      <c r="G784" s="30" t="s">
        <v>3254</v>
      </c>
      <c r="H784" s="24">
        <v>44518.72033564815</v>
      </c>
      <c r="I784" s="24">
        <v>44519.76085648148</v>
      </c>
      <c r="J784" s="31">
        <v>167000</v>
      </c>
      <c r="K784" s="31">
        <v>0</v>
      </c>
      <c r="L784" s="31">
        <v>0</v>
      </c>
      <c r="M784" s="31">
        <v>31730</v>
      </c>
      <c r="N784" s="31">
        <v>0</v>
      </c>
      <c r="O784" s="32">
        <v>198730</v>
      </c>
      <c r="P784" s="38"/>
    </row>
    <row r="785" spans="1:16" ht="39">
      <c r="A785" s="30" t="s">
        <v>3237</v>
      </c>
      <c r="B785" s="30" t="s">
        <v>3246</v>
      </c>
      <c r="C785" s="19" t="s">
        <v>3285</v>
      </c>
      <c r="D785" s="30" t="s">
        <v>16</v>
      </c>
      <c r="E785" s="30" t="s">
        <v>17</v>
      </c>
      <c r="F785" s="30" t="s">
        <v>2998</v>
      </c>
      <c r="G785" s="30" t="s">
        <v>2999</v>
      </c>
      <c r="H785" s="24">
        <v>44517.569444444445</v>
      </c>
      <c r="I785" s="24">
        <v>44518.65677083333</v>
      </c>
      <c r="J785" s="31">
        <v>868</v>
      </c>
      <c r="K785" s="31">
        <v>0</v>
      </c>
      <c r="L785" s="31">
        <v>0</v>
      </c>
      <c r="M785" s="31">
        <v>164.92</v>
      </c>
      <c r="N785" s="31">
        <v>0</v>
      </c>
      <c r="O785" s="32">
        <f>1032.92*819.56</f>
        <v>846539.9152</v>
      </c>
      <c r="P785" s="38" t="s">
        <v>3286</v>
      </c>
    </row>
    <row r="786" spans="1:16" ht="39">
      <c r="A786" s="30" t="s">
        <v>3238</v>
      </c>
      <c r="B786" s="30" t="s">
        <v>3247</v>
      </c>
      <c r="C786" s="19" t="s">
        <v>3228</v>
      </c>
      <c r="D786" s="30" t="s">
        <v>16</v>
      </c>
      <c r="E786" s="30" t="s">
        <v>17</v>
      </c>
      <c r="F786" s="30" t="s">
        <v>3048</v>
      </c>
      <c r="G786" s="30" t="s">
        <v>3049</v>
      </c>
      <c r="H786" s="24">
        <v>44511.074895833335</v>
      </c>
      <c r="I786" s="24">
        <v>44512.472407407404</v>
      </c>
      <c r="J786" s="31">
        <v>7239291</v>
      </c>
      <c r="K786" s="31">
        <v>0</v>
      </c>
      <c r="L786" s="31">
        <v>0</v>
      </c>
      <c r="M786" s="31">
        <v>1375465.29</v>
      </c>
      <c r="N786" s="31">
        <v>0</v>
      </c>
      <c r="O786" s="32">
        <v>8614756.29</v>
      </c>
      <c r="P786" s="38"/>
    </row>
    <row r="787" spans="1:16" ht="39">
      <c r="A787" s="30" t="s">
        <v>3225</v>
      </c>
      <c r="B787" s="30" t="s">
        <v>3226</v>
      </c>
      <c r="C787" s="19" t="s">
        <v>18</v>
      </c>
      <c r="D787" s="30" t="s">
        <v>16</v>
      </c>
      <c r="E787" s="30" t="s">
        <v>17</v>
      </c>
      <c r="F787" s="30" t="s">
        <v>151</v>
      </c>
      <c r="G787" s="30" t="s">
        <v>152</v>
      </c>
      <c r="H787" s="24">
        <v>44510.636724537035</v>
      </c>
      <c r="I787" s="24">
        <v>44510.69318287037</v>
      </c>
      <c r="J787" s="31">
        <v>20</v>
      </c>
      <c r="K787" s="31">
        <v>0</v>
      </c>
      <c r="L787" s="31">
        <v>0</v>
      </c>
      <c r="M787" s="31">
        <v>3.8</v>
      </c>
      <c r="N787" s="31">
        <v>0</v>
      </c>
      <c r="O787" s="32">
        <f>23.8*797.78</f>
        <v>18987.164</v>
      </c>
      <c r="P787" s="38" t="s">
        <v>3286</v>
      </c>
    </row>
    <row r="788" spans="1:16" ht="51.75">
      <c r="A788" s="30" t="s">
        <v>3223</v>
      </c>
      <c r="B788" s="30" t="s">
        <v>3224</v>
      </c>
      <c r="C788" s="19" t="s">
        <v>18</v>
      </c>
      <c r="D788" s="30" t="s">
        <v>16</v>
      </c>
      <c r="E788" s="30" t="s">
        <v>17</v>
      </c>
      <c r="F788" s="30" t="s">
        <v>151</v>
      </c>
      <c r="G788" s="30" t="s">
        <v>152</v>
      </c>
      <c r="H788" s="24">
        <v>44510.63423611111</v>
      </c>
      <c r="I788" s="24">
        <v>44510.69326388889</v>
      </c>
      <c r="J788" s="31">
        <v>1953</v>
      </c>
      <c r="K788" s="31">
        <v>0</v>
      </c>
      <c r="L788" s="31">
        <v>0</v>
      </c>
      <c r="M788" s="31">
        <v>0</v>
      </c>
      <c r="N788" s="31">
        <v>0</v>
      </c>
      <c r="O788" s="32">
        <f>1953*797.78</f>
        <v>1558064.3399999999</v>
      </c>
      <c r="P788" s="38" t="s">
        <v>3286</v>
      </c>
    </row>
    <row r="789" spans="1:16" ht="39">
      <c r="A789" s="30" t="s">
        <v>3221</v>
      </c>
      <c r="B789" s="30" t="s">
        <v>3222</v>
      </c>
      <c r="C789" s="19" t="s">
        <v>18</v>
      </c>
      <c r="D789" s="30" t="s">
        <v>16</v>
      </c>
      <c r="E789" s="30" t="s">
        <v>17</v>
      </c>
      <c r="F789" s="30" t="s">
        <v>151</v>
      </c>
      <c r="G789" s="30" t="s">
        <v>152</v>
      </c>
      <c r="H789" s="24">
        <v>44510.627754629626</v>
      </c>
      <c r="I789" s="24">
        <v>44510.69349537037</v>
      </c>
      <c r="J789" s="31">
        <v>20</v>
      </c>
      <c r="K789" s="31">
        <v>0</v>
      </c>
      <c r="L789" s="31">
        <v>0</v>
      </c>
      <c r="M789" s="31">
        <v>3.8</v>
      </c>
      <c r="N789" s="31">
        <v>0</v>
      </c>
      <c r="O789" s="32">
        <f>23.8*797.78</f>
        <v>18987.164</v>
      </c>
      <c r="P789" s="38" t="s">
        <v>3286</v>
      </c>
    </row>
    <row r="790" spans="1:16" ht="51.75">
      <c r="A790" s="30" t="s">
        <v>3219</v>
      </c>
      <c r="B790" s="30" t="s">
        <v>3220</v>
      </c>
      <c r="C790" s="19" t="s">
        <v>18</v>
      </c>
      <c r="D790" s="30" t="s">
        <v>16</v>
      </c>
      <c r="E790" s="30" t="s">
        <v>17</v>
      </c>
      <c r="F790" s="30" t="s">
        <v>151</v>
      </c>
      <c r="G790" s="30" t="s">
        <v>152</v>
      </c>
      <c r="H790" s="24">
        <v>44510.620254629626</v>
      </c>
      <c r="I790" s="24">
        <v>44510.69337962963</v>
      </c>
      <c r="J790" s="31">
        <v>1216</v>
      </c>
      <c r="K790" s="31">
        <v>0</v>
      </c>
      <c r="L790" s="31">
        <v>0</v>
      </c>
      <c r="M790" s="31">
        <v>0</v>
      </c>
      <c r="N790" s="31">
        <v>0</v>
      </c>
      <c r="O790" s="32">
        <f>1216*797.78</f>
        <v>970100.48</v>
      </c>
      <c r="P790" s="38" t="s">
        <v>3286</v>
      </c>
    </row>
    <row r="791" spans="1:16" ht="26.25">
      <c r="A791" s="30" t="s">
        <v>3218</v>
      </c>
      <c r="B791" s="30" t="s">
        <v>3175</v>
      </c>
      <c r="C791" s="19" t="s">
        <v>18</v>
      </c>
      <c r="D791" s="30" t="s">
        <v>16</v>
      </c>
      <c r="E791" s="30" t="s">
        <v>17</v>
      </c>
      <c r="F791" s="30" t="s">
        <v>32</v>
      </c>
      <c r="G791" s="30" t="s">
        <v>33</v>
      </c>
      <c r="H791" s="24">
        <v>44510.34087962963</v>
      </c>
      <c r="I791" s="24">
        <v>44510.34475694445</v>
      </c>
      <c r="J791" s="31">
        <v>58985</v>
      </c>
      <c r="K791" s="31">
        <v>0</v>
      </c>
      <c r="L791" s="31">
        <v>0</v>
      </c>
      <c r="M791" s="31">
        <v>0</v>
      </c>
      <c r="N791" s="31">
        <v>0</v>
      </c>
      <c r="O791" s="32">
        <v>58985</v>
      </c>
      <c r="P791" s="38"/>
    </row>
    <row r="792" spans="1:16" ht="39">
      <c r="A792" s="30" t="s">
        <v>3216</v>
      </c>
      <c r="B792" s="30" t="s">
        <v>3217</v>
      </c>
      <c r="C792" s="19" t="s">
        <v>3227</v>
      </c>
      <c r="D792" s="30" t="s">
        <v>16</v>
      </c>
      <c r="E792" s="30" t="s">
        <v>17</v>
      </c>
      <c r="F792" s="30" t="s">
        <v>3139</v>
      </c>
      <c r="G792" s="30" t="s">
        <v>3140</v>
      </c>
      <c r="H792" s="24">
        <v>44504.450590277775</v>
      </c>
      <c r="I792" s="24">
        <v>44504.49421296296</v>
      </c>
      <c r="J792" s="31">
        <v>29900</v>
      </c>
      <c r="K792" s="31">
        <v>0</v>
      </c>
      <c r="L792" s="31">
        <v>0</v>
      </c>
      <c r="M792" s="31">
        <v>5681</v>
      </c>
      <c r="N792" s="31">
        <v>0</v>
      </c>
      <c r="O792" s="32">
        <v>35581</v>
      </c>
      <c r="P792" s="38"/>
    </row>
    <row r="793" spans="1:16" ht="77.25">
      <c r="A793" s="30" t="s">
        <v>3214</v>
      </c>
      <c r="B793" s="30" t="s">
        <v>3215</v>
      </c>
      <c r="C793" s="19" t="s">
        <v>3228</v>
      </c>
      <c r="D793" s="30" t="s">
        <v>16</v>
      </c>
      <c r="E793" s="30" t="s">
        <v>17</v>
      </c>
      <c r="F793" s="30" t="s">
        <v>461</v>
      </c>
      <c r="G793" s="30" t="s">
        <v>462</v>
      </c>
      <c r="H793" s="24">
        <v>44495.38012731481</v>
      </c>
      <c r="I793" s="24">
        <v>44502.725960648146</v>
      </c>
      <c r="J793" s="31">
        <v>415.5</v>
      </c>
      <c r="K793" s="31">
        <v>0</v>
      </c>
      <c r="L793" s="31">
        <v>0</v>
      </c>
      <c r="M793" s="31">
        <v>78.945</v>
      </c>
      <c r="N793" s="31">
        <v>0</v>
      </c>
      <c r="O793" s="32">
        <f>494.445*30404</f>
        <v>15033105.78</v>
      </c>
      <c r="P793" s="38" t="s">
        <v>3287</v>
      </c>
    </row>
    <row r="794" spans="1:16" ht="26.25">
      <c r="A794" s="39" t="s">
        <v>3255</v>
      </c>
      <c r="B794" s="39" t="s">
        <v>3256</v>
      </c>
      <c r="C794" s="40" t="s">
        <v>3248</v>
      </c>
      <c r="D794" s="39" t="s">
        <v>16</v>
      </c>
      <c r="E794" s="39" t="s">
        <v>17</v>
      </c>
      <c r="F794" s="39" t="s">
        <v>3281</v>
      </c>
      <c r="G794" s="39" t="s">
        <v>3282</v>
      </c>
      <c r="H794" s="41">
        <v>44559.78724537037</v>
      </c>
      <c r="I794" s="41">
        <v>44559.81246527778</v>
      </c>
      <c r="J794" s="42">
        <v>1113400</v>
      </c>
      <c r="K794" s="42">
        <v>0</v>
      </c>
      <c r="L794" s="42">
        <v>0</v>
      </c>
      <c r="M794" s="42">
        <v>211546</v>
      </c>
      <c r="N794" s="42">
        <v>0</v>
      </c>
      <c r="O794" s="43">
        <v>1324946</v>
      </c>
      <c r="P794" s="44"/>
    </row>
    <row r="795" spans="1:16" ht="39">
      <c r="A795" s="39" t="s">
        <v>3257</v>
      </c>
      <c r="B795" s="39" t="s">
        <v>3258</v>
      </c>
      <c r="C795" s="40" t="s">
        <v>3248</v>
      </c>
      <c r="D795" s="39" t="s">
        <v>16</v>
      </c>
      <c r="E795" s="39" t="s">
        <v>17</v>
      </c>
      <c r="F795" s="39" t="s">
        <v>28</v>
      </c>
      <c r="G795" s="39" t="s">
        <v>29</v>
      </c>
      <c r="H795" s="41">
        <v>44558.63333333333</v>
      </c>
      <c r="I795" s="41">
        <v>44558.638344907406</v>
      </c>
      <c r="J795" s="42">
        <v>1625000</v>
      </c>
      <c r="K795" s="42">
        <v>0</v>
      </c>
      <c r="L795" s="42">
        <v>0</v>
      </c>
      <c r="M795" s="42">
        <v>0</v>
      </c>
      <c r="N795" s="42">
        <v>0</v>
      </c>
      <c r="O795" s="43">
        <v>1625000</v>
      </c>
      <c r="P795" s="44"/>
    </row>
    <row r="796" spans="1:16" ht="39">
      <c r="A796" s="39" t="s">
        <v>3259</v>
      </c>
      <c r="B796" s="39" t="s">
        <v>3260</v>
      </c>
      <c r="C796" s="40" t="s">
        <v>3228</v>
      </c>
      <c r="D796" s="39" t="s">
        <v>16</v>
      </c>
      <c r="E796" s="39" t="s">
        <v>17</v>
      </c>
      <c r="F796" s="39" t="s">
        <v>127</v>
      </c>
      <c r="G796" s="39" t="s">
        <v>128</v>
      </c>
      <c r="H796" s="41">
        <v>44557.81125</v>
      </c>
      <c r="I796" s="41">
        <v>44557.83489583333</v>
      </c>
      <c r="J796" s="42">
        <v>45.093</v>
      </c>
      <c r="K796" s="42">
        <v>0</v>
      </c>
      <c r="L796" s="42">
        <v>0</v>
      </c>
      <c r="M796" s="42">
        <v>8.56767</v>
      </c>
      <c r="N796" s="42">
        <v>0</v>
      </c>
      <c r="O796" s="43">
        <f>53.66067*Q796</f>
        <v>0</v>
      </c>
      <c r="P796" s="44" t="s">
        <v>3288</v>
      </c>
    </row>
    <row r="797" spans="1:16" ht="26.25">
      <c r="A797" s="39" t="s">
        <v>3261</v>
      </c>
      <c r="B797" s="39" t="s">
        <v>3015</v>
      </c>
      <c r="C797" s="40" t="s">
        <v>3228</v>
      </c>
      <c r="D797" s="39" t="s">
        <v>16</v>
      </c>
      <c r="E797" s="39" t="s">
        <v>17</v>
      </c>
      <c r="F797" s="39" t="s">
        <v>129</v>
      </c>
      <c r="G797" s="39" t="s">
        <v>130</v>
      </c>
      <c r="H797" s="41">
        <v>44553.499236111114</v>
      </c>
      <c r="I797" s="41">
        <v>44553.539560185185</v>
      </c>
      <c r="J797" s="42">
        <v>900000</v>
      </c>
      <c r="K797" s="42">
        <v>0</v>
      </c>
      <c r="L797" s="42">
        <v>0</v>
      </c>
      <c r="M797" s="42">
        <v>171000</v>
      </c>
      <c r="N797" s="42">
        <v>0</v>
      </c>
      <c r="O797" s="43">
        <v>1071000</v>
      </c>
      <c r="P797" s="44"/>
    </row>
    <row r="798" spans="1:16" ht="51.75">
      <c r="A798" s="39" t="s">
        <v>3262</v>
      </c>
      <c r="B798" s="39" t="s">
        <v>3263</v>
      </c>
      <c r="C798" t="s">
        <v>3264</v>
      </c>
      <c r="D798" s="39" t="s">
        <v>22</v>
      </c>
      <c r="E798" s="39" t="s">
        <v>17</v>
      </c>
      <c r="F798" s="39" t="s">
        <v>26</v>
      </c>
      <c r="G798" s="39" t="s">
        <v>27</v>
      </c>
      <c r="H798" s="41">
        <v>44553.4597337963</v>
      </c>
      <c r="I798" s="41">
        <v>44553.477430555555</v>
      </c>
      <c r="J798" s="42">
        <v>3779694</v>
      </c>
      <c r="K798" s="42">
        <v>0</v>
      </c>
      <c r="L798" s="42">
        <v>0</v>
      </c>
      <c r="M798" s="42">
        <v>718141.86</v>
      </c>
      <c r="N798" s="42">
        <v>0</v>
      </c>
      <c r="O798" s="43">
        <v>4497835.86</v>
      </c>
      <c r="P798" s="44"/>
    </row>
    <row r="799" spans="1:16" ht="39">
      <c r="A799" s="39" t="s">
        <v>3265</v>
      </c>
      <c r="B799" s="39" t="s">
        <v>3266</v>
      </c>
      <c r="C799" s="45" t="s">
        <v>3228</v>
      </c>
      <c r="D799" s="39" t="s">
        <v>16</v>
      </c>
      <c r="E799" s="39" t="s">
        <v>17</v>
      </c>
      <c r="F799" s="39" t="s">
        <v>1697</v>
      </c>
      <c r="G799" s="39" t="s">
        <v>1698</v>
      </c>
      <c r="H799" s="41">
        <v>44552.760046296295</v>
      </c>
      <c r="I799" s="41">
        <v>44552.78103009259</v>
      </c>
      <c r="J799" s="42">
        <v>4445.52</v>
      </c>
      <c r="K799" s="42">
        <v>0</v>
      </c>
      <c r="L799" s="42">
        <v>0</v>
      </c>
      <c r="M799" s="42">
        <v>844.6488</v>
      </c>
      <c r="N799" s="42">
        <v>0</v>
      </c>
      <c r="O799" s="29">
        <f>5290.1688*Q799</f>
        <v>0</v>
      </c>
      <c r="P799" s="44" t="s">
        <v>3289</v>
      </c>
    </row>
    <row r="800" spans="1:16" ht="26.25">
      <c r="A800" s="39" t="s">
        <v>3267</v>
      </c>
      <c r="B800" s="39" t="s">
        <v>3175</v>
      </c>
      <c r="C800" s="39" t="s">
        <v>18</v>
      </c>
      <c r="D800" s="39" t="s">
        <v>16</v>
      </c>
      <c r="E800" s="39" t="s">
        <v>17</v>
      </c>
      <c r="F800" s="39" t="s">
        <v>32</v>
      </c>
      <c r="G800" s="39" t="s">
        <v>33</v>
      </c>
      <c r="H800" s="41">
        <v>44551.72769675926</v>
      </c>
      <c r="I800" s="41">
        <v>44551.730092592596</v>
      </c>
      <c r="J800" s="42">
        <v>47988</v>
      </c>
      <c r="K800" s="42">
        <v>0</v>
      </c>
      <c r="L800" s="42">
        <v>0</v>
      </c>
      <c r="M800" s="42">
        <v>0</v>
      </c>
      <c r="N800" s="42">
        <v>0</v>
      </c>
      <c r="O800" s="43">
        <v>47988</v>
      </c>
      <c r="P800" s="44"/>
    </row>
    <row r="801" spans="1:16" ht="51.75">
      <c r="A801" s="39" t="s">
        <v>3268</v>
      </c>
      <c r="B801" s="39" t="s">
        <v>3269</v>
      </c>
      <c r="C801" t="s">
        <v>3270</v>
      </c>
      <c r="D801" s="39" t="s">
        <v>16</v>
      </c>
      <c r="E801" s="39" t="s">
        <v>17</v>
      </c>
      <c r="F801" s="39" t="s">
        <v>2517</v>
      </c>
      <c r="G801" s="39" t="s">
        <v>2518</v>
      </c>
      <c r="H801" s="41">
        <v>44550.70694444444</v>
      </c>
      <c r="I801" s="41">
        <v>44550.73484953704</v>
      </c>
      <c r="J801" s="42">
        <v>43480</v>
      </c>
      <c r="K801" s="42">
        <v>0</v>
      </c>
      <c r="L801" s="42">
        <v>0</v>
      </c>
      <c r="M801" s="42">
        <v>8261.2</v>
      </c>
      <c r="N801" s="42">
        <v>0</v>
      </c>
      <c r="O801" s="43">
        <f>51741.2*Q801</f>
        <v>0</v>
      </c>
      <c r="P801" s="44" t="s">
        <v>3289</v>
      </c>
    </row>
    <row r="802" spans="1:16" ht="26.25">
      <c r="A802" s="39" t="s">
        <v>3271</v>
      </c>
      <c r="B802" s="39" t="s">
        <v>3272</v>
      </c>
      <c r="C802" s="40" t="s">
        <v>3248</v>
      </c>
      <c r="D802" s="39" t="s">
        <v>16</v>
      </c>
      <c r="E802" s="39" t="s">
        <v>17</v>
      </c>
      <c r="F802" s="39" t="s">
        <v>3283</v>
      </c>
      <c r="G802" s="39" t="s">
        <v>3284</v>
      </c>
      <c r="H802" s="41">
        <v>44550.65746527778</v>
      </c>
      <c r="I802" s="41">
        <v>44550.671805555554</v>
      </c>
      <c r="J802" s="42">
        <v>215100</v>
      </c>
      <c r="K802" s="42">
        <v>0</v>
      </c>
      <c r="L802" s="42">
        <v>0</v>
      </c>
      <c r="M802" s="42">
        <v>40869</v>
      </c>
      <c r="N802" s="42">
        <v>0</v>
      </c>
      <c r="O802" s="43">
        <v>255969</v>
      </c>
      <c r="P802" s="44"/>
    </row>
    <row r="803" spans="1:16" ht="26.25">
      <c r="A803" s="39" t="s">
        <v>3273</v>
      </c>
      <c r="B803" s="39" t="s">
        <v>3198</v>
      </c>
      <c r="C803" s="40" t="s">
        <v>3248</v>
      </c>
      <c r="D803" s="39" t="s">
        <v>22</v>
      </c>
      <c r="E803" s="39" t="s">
        <v>17</v>
      </c>
      <c r="F803" s="39" t="s">
        <v>3178</v>
      </c>
      <c r="G803" s="39" t="s">
        <v>3179</v>
      </c>
      <c r="H803" s="41">
        <v>44546.422534722224</v>
      </c>
      <c r="I803" s="41">
        <v>44546.42638888889</v>
      </c>
      <c r="J803" s="42">
        <v>386000</v>
      </c>
      <c r="K803" s="42">
        <v>0</v>
      </c>
      <c r="L803" s="42">
        <v>0</v>
      </c>
      <c r="M803" s="42">
        <v>73340</v>
      </c>
      <c r="N803" s="42">
        <v>0</v>
      </c>
      <c r="O803" s="43">
        <v>459340</v>
      </c>
      <c r="P803" s="44"/>
    </row>
    <row r="804" spans="1:16" ht="26.25">
      <c r="A804" s="39" t="s">
        <v>3274</v>
      </c>
      <c r="B804" s="39" t="s">
        <v>3275</v>
      </c>
      <c r="C804" s="40" t="s">
        <v>3248</v>
      </c>
      <c r="D804" s="39" t="s">
        <v>16</v>
      </c>
      <c r="E804" s="39" t="s">
        <v>17</v>
      </c>
      <c r="F804" s="39" t="s">
        <v>117</v>
      </c>
      <c r="G804" s="39" t="s">
        <v>118</v>
      </c>
      <c r="H804" s="41">
        <v>44543.69019675926</v>
      </c>
      <c r="I804" s="41">
        <v>44543.69547453704</v>
      </c>
      <c r="J804" s="42">
        <v>617.52</v>
      </c>
      <c r="K804" s="42">
        <v>0</v>
      </c>
      <c r="L804" s="42">
        <v>0</v>
      </c>
      <c r="M804" s="42">
        <v>117.3288</v>
      </c>
      <c r="N804" s="42">
        <v>0</v>
      </c>
      <c r="O804" s="43">
        <f>734.8488*Q804</f>
        <v>0</v>
      </c>
      <c r="P804" s="44" t="s">
        <v>3289</v>
      </c>
    </row>
    <row r="805" spans="1:16" ht="39">
      <c r="A805" s="39" t="s">
        <v>3276</v>
      </c>
      <c r="B805" s="39" t="s">
        <v>3277</v>
      </c>
      <c r="C805" s="39" t="s">
        <v>18</v>
      </c>
      <c r="D805" s="39" t="s">
        <v>16</v>
      </c>
      <c r="E805" s="39" t="s">
        <v>17</v>
      </c>
      <c r="F805" s="39" t="s">
        <v>32</v>
      </c>
      <c r="G805" s="39" t="s">
        <v>33</v>
      </c>
      <c r="H805" s="41">
        <v>44539.37027777778</v>
      </c>
      <c r="I805" s="41">
        <v>44539.37291666667</v>
      </c>
      <c r="J805" s="42">
        <v>100388</v>
      </c>
      <c r="K805" s="42">
        <v>0</v>
      </c>
      <c r="L805" s="42">
        <v>0</v>
      </c>
      <c r="M805" s="42">
        <v>0</v>
      </c>
      <c r="N805" s="42">
        <v>0</v>
      </c>
      <c r="O805" s="43">
        <v>100388</v>
      </c>
      <c r="P805" s="44"/>
    </row>
    <row r="806" spans="1:16" ht="39">
      <c r="A806" s="39" t="s">
        <v>3278</v>
      </c>
      <c r="B806" s="39" t="s">
        <v>3279</v>
      </c>
      <c r="C806" t="s">
        <v>3280</v>
      </c>
      <c r="D806" s="39" t="s">
        <v>19</v>
      </c>
      <c r="E806" s="39" t="s">
        <v>17</v>
      </c>
      <c r="F806" s="39" t="s">
        <v>1335</v>
      </c>
      <c r="G806" s="39" t="s">
        <v>1336</v>
      </c>
      <c r="H806" s="41">
        <v>44532.676412037035</v>
      </c>
      <c r="I806" s="41">
        <v>44532.706099537034</v>
      </c>
      <c r="J806" s="42">
        <v>9080</v>
      </c>
      <c r="K806" s="42">
        <v>0</v>
      </c>
      <c r="L806" s="42">
        <v>0</v>
      </c>
      <c r="M806" s="42">
        <v>1725.2</v>
      </c>
      <c r="N806" s="42">
        <v>0</v>
      </c>
      <c r="O806" s="43">
        <f>10805.2*Q806</f>
        <v>0</v>
      </c>
      <c r="P806" s="44" t="s">
        <v>3289</v>
      </c>
    </row>
    <row r="807" spans="1:16" ht="51.75">
      <c r="A807" s="48" t="s">
        <v>3212</v>
      </c>
      <c r="B807" s="48" t="s">
        <v>3290</v>
      </c>
      <c r="C807" s="48" t="s">
        <v>3291</v>
      </c>
      <c r="D807" s="48" t="s">
        <v>16</v>
      </c>
      <c r="E807" s="48" t="s">
        <v>17</v>
      </c>
      <c r="F807" s="48" t="s">
        <v>2955</v>
      </c>
      <c r="G807" s="48" t="s">
        <v>2956</v>
      </c>
      <c r="H807" s="49">
        <v>44494.498611111114</v>
      </c>
      <c r="I807" s="49">
        <v>44539.836493055554</v>
      </c>
      <c r="J807" s="50">
        <v>3302.352</v>
      </c>
      <c r="K807" s="50">
        <v>0</v>
      </c>
      <c r="L807" s="50">
        <v>0</v>
      </c>
      <c r="M807" s="50">
        <v>0</v>
      </c>
      <c r="N807" s="50">
        <v>0</v>
      </c>
      <c r="O807" s="51">
        <f>3302.352*Q807</f>
        <v>0</v>
      </c>
      <c r="P807" s="52" t="s">
        <v>3288</v>
      </c>
    </row>
    <row r="808" spans="1:16" ht="51.75">
      <c r="A808" s="35" t="s">
        <v>3292</v>
      </c>
      <c r="B808" s="35" t="s">
        <v>3293</v>
      </c>
      <c r="C808" s="53" t="s">
        <v>3248</v>
      </c>
      <c r="D808" s="35" t="s">
        <v>16</v>
      </c>
      <c r="E808" s="35" t="s">
        <v>17</v>
      </c>
      <c r="F808" s="35" t="s">
        <v>592</v>
      </c>
      <c r="G808" s="35" t="s">
        <v>593</v>
      </c>
      <c r="H808" s="54">
        <v>44582.64591435185</v>
      </c>
      <c r="I808" s="54">
        <v>44582.66903935185</v>
      </c>
      <c r="J808" s="55">
        <v>931776</v>
      </c>
      <c r="K808" s="55">
        <v>0</v>
      </c>
      <c r="L808" s="55">
        <v>0</v>
      </c>
      <c r="M808" s="55">
        <v>177037.44</v>
      </c>
      <c r="N808" s="35">
        <v>0</v>
      </c>
      <c r="O808" s="56">
        <v>1108813.44</v>
      </c>
      <c r="P808" s="56" t="s">
        <v>3311</v>
      </c>
    </row>
    <row r="809" spans="1:16" ht="39">
      <c r="A809" s="57" t="s">
        <v>3294</v>
      </c>
      <c r="B809" s="57" t="s">
        <v>3295</v>
      </c>
      <c r="C809" s="53" t="s">
        <v>3248</v>
      </c>
      <c r="D809" s="57" t="s">
        <v>16</v>
      </c>
      <c r="E809" s="57" t="s">
        <v>17</v>
      </c>
      <c r="F809" s="57" t="s">
        <v>3178</v>
      </c>
      <c r="G809" s="57" t="s">
        <v>3179</v>
      </c>
      <c r="H809" s="58">
        <v>44581.70003472222</v>
      </c>
      <c r="I809" s="58">
        <v>44581.76561342592</v>
      </c>
      <c r="J809" s="59">
        <v>340000</v>
      </c>
      <c r="K809" s="59">
        <v>153999</v>
      </c>
      <c r="L809" s="59">
        <v>0</v>
      </c>
      <c r="M809" s="59">
        <v>35340.19</v>
      </c>
      <c r="N809" s="57">
        <v>0</v>
      </c>
      <c r="O809" s="60">
        <v>221341.19</v>
      </c>
      <c r="P809" s="56" t="s">
        <v>3311</v>
      </c>
    </row>
    <row r="810" spans="1:16" ht="51.75">
      <c r="A810" s="35" t="s">
        <v>3296</v>
      </c>
      <c r="B810" s="35" t="s">
        <v>3297</v>
      </c>
      <c r="C810" s="53" t="s">
        <v>3248</v>
      </c>
      <c r="D810" s="35" t="s">
        <v>16</v>
      </c>
      <c r="E810" s="35" t="s">
        <v>17</v>
      </c>
      <c r="F810" s="35" t="s">
        <v>3298</v>
      </c>
      <c r="G810" s="35" t="s">
        <v>3299</v>
      </c>
      <c r="H810" s="54">
        <v>44579.51831018519</v>
      </c>
      <c r="I810" s="54">
        <v>44579.53575231481</v>
      </c>
      <c r="J810" s="55">
        <v>546000</v>
      </c>
      <c r="K810" s="55">
        <v>0</v>
      </c>
      <c r="L810" s="55">
        <v>0</v>
      </c>
      <c r="M810" s="55">
        <v>103740</v>
      </c>
      <c r="N810" s="35">
        <v>0</v>
      </c>
      <c r="O810" s="56">
        <v>649740</v>
      </c>
      <c r="P810" s="56" t="s">
        <v>3311</v>
      </c>
    </row>
    <row r="811" spans="1:16" ht="39">
      <c r="A811" s="57" t="s">
        <v>3300</v>
      </c>
      <c r="B811" s="57" t="s">
        <v>3301</v>
      </c>
      <c r="C811" s="53" t="s">
        <v>3248</v>
      </c>
      <c r="D811" s="57" t="s">
        <v>16</v>
      </c>
      <c r="E811" s="57" t="s">
        <v>17</v>
      </c>
      <c r="F811" s="57" t="s">
        <v>105</v>
      </c>
      <c r="G811" s="57" t="s">
        <v>106</v>
      </c>
      <c r="H811" s="58">
        <v>44574.77070601852</v>
      </c>
      <c r="I811" s="58">
        <v>44574.78228009259</v>
      </c>
      <c r="J811" s="59">
        <v>90335</v>
      </c>
      <c r="K811" s="59">
        <v>0</v>
      </c>
      <c r="L811" s="59">
        <v>0</v>
      </c>
      <c r="M811" s="59">
        <v>17163.65</v>
      </c>
      <c r="N811" s="57">
        <v>0</v>
      </c>
      <c r="O811" s="60">
        <v>107498.65</v>
      </c>
      <c r="P811" s="56" t="s">
        <v>3311</v>
      </c>
    </row>
    <row r="812" spans="1:16" ht="26.25">
      <c r="A812" s="35" t="s">
        <v>3302</v>
      </c>
      <c r="B812" s="35" t="s">
        <v>3303</v>
      </c>
      <c r="C812" s="61" t="s">
        <v>3228</v>
      </c>
      <c r="D812" s="35" t="s">
        <v>16</v>
      </c>
      <c r="E812" s="35" t="s">
        <v>17</v>
      </c>
      <c r="F812" s="35" t="s">
        <v>3125</v>
      </c>
      <c r="G812" s="35" t="s">
        <v>3126</v>
      </c>
      <c r="H812" s="54">
        <v>44574.7175</v>
      </c>
      <c r="I812" s="54">
        <v>44574.759375</v>
      </c>
      <c r="J812" s="55">
        <v>2028572</v>
      </c>
      <c r="K812" s="55">
        <v>0</v>
      </c>
      <c r="L812" s="55">
        <v>0</v>
      </c>
      <c r="M812" s="55">
        <v>385428.68</v>
      </c>
      <c r="N812" s="35">
        <v>0</v>
      </c>
      <c r="O812" s="56">
        <v>2414000.68</v>
      </c>
      <c r="P812" s="56" t="s">
        <v>3311</v>
      </c>
    </row>
    <row r="813" spans="1:16" ht="39">
      <c r="A813" s="57" t="s">
        <v>3304</v>
      </c>
      <c r="B813" s="57" t="s">
        <v>3305</v>
      </c>
      <c r="C813" s="53" t="s">
        <v>3248</v>
      </c>
      <c r="D813" s="57" t="s">
        <v>16</v>
      </c>
      <c r="E813" s="57" t="s">
        <v>17</v>
      </c>
      <c r="F813" s="57" t="s">
        <v>3306</v>
      </c>
      <c r="G813" s="57" t="s">
        <v>3307</v>
      </c>
      <c r="H813" s="58">
        <v>44572.75880787037</v>
      </c>
      <c r="I813" s="58">
        <v>44572.78159722222</v>
      </c>
      <c r="J813" s="59">
        <v>1343265</v>
      </c>
      <c r="K813" s="59">
        <v>0</v>
      </c>
      <c r="L813" s="59">
        <v>0</v>
      </c>
      <c r="M813" s="59">
        <v>255220.35</v>
      </c>
      <c r="N813" s="57">
        <v>0</v>
      </c>
      <c r="O813" s="60">
        <v>1598485.35</v>
      </c>
      <c r="P813" s="56" t="s">
        <v>3311</v>
      </c>
    </row>
    <row r="814" spans="1:16" ht="77.25">
      <c r="A814" s="35" t="s">
        <v>3308</v>
      </c>
      <c r="B814" s="35" t="s">
        <v>3309</v>
      </c>
      <c r="C814" s="53" t="s">
        <v>3310</v>
      </c>
      <c r="D814" s="35" t="s">
        <v>16</v>
      </c>
      <c r="E814" s="35" t="s">
        <v>17</v>
      </c>
      <c r="F814" s="35" t="s">
        <v>461</v>
      </c>
      <c r="G814" s="35" t="s">
        <v>462</v>
      </c>
      <c r="H814" s="54">
        <v>44539.77222222222</v>
      </c>
      <c r="I814" s="54">
        <v>44573.46287037037</v>
      </c>
      <c r="J814" s="55">
        <v>5220</v>
      </c>
      <c r="K814" s="55">
        <v>379.66</v>
      </c>
      <c r="L814" s="55">
        <v>0</v>
      </c>
      <c r="M814" s="55">
        <v>919.6646</v>
      </c>
      <c r="N814" s="35">
        <v>0</v>
      </c>
      <c r="O814" s="56">
        <v>5760.0046</v>
      </c>
      <c r="P814" s="56" t="s">
        <v>3288</v>
      </c>
    </row>
    <row r="815" spans="1:16" ht="39">
      <c r="A815" s="19" t="s">
        <v>3312</v>
      </c>
      <c r="B815" s="3" t="s">
        <v>3313</v>
      </c>
      <c r="C815" s="3" t="s">
        <v>18</v>
      </c>
      <c r="D815" s="3" t="s">
        <v>16</v>
      </c>
      <c r="E815" s="3" t="s">
        <v>17</v>
      </c>
      <c r="F815" s="3" t="s">
        <v>32</v>
      </c>
      <c r="G815" s="3" t="s">
        <v>33</v>
      </c>
      <c r="H815" s="46">
        <v>44614.510983796295</v>
      </c>
      <c r="I815" s="46">
        <v>44614.51447916667</v>
      </c>
      <c r="J815" s="26">
        <v>55161</v>
      </c>
      <c r="K815" s="26">
        <v>0</v>
      </c>
      <c r="L815" s="26">
        <v>0</v>
      </c>
      <c r="M815" s="26">
        <v>0</v>
      </c>
      <c r="N815" s="3">
        <v>0</v>
      </c>
      <c r="O815" s="28">
        <v>55161</v>
      </c>
      <c r="P815" s="62" t="s">
        <v>3311</v>
      </c>
    </row>
    <row r="816" spans="1:16" ht="26.25">
      <c r="A816" s="19" t="s">
        <v>3314</v>
      </c>
      <c r="B816" s="5" t="s">
        <v>3315</v>
      </c>
      <c r="C816" s="45" t="s">
        <v>3228</v>
      </c>
      <c r="D816" s="5" t="s">
        <v>22</v>
      </c>
      <c r="E816" s="5" t="s">
        <v>17</v>
      </c>
      <c r="F816" s="5" t="s">
        <v>3316</v>
      </c>
      <c r="G816" s="5">
        <v>269645455</v>
      </c>
      <c r="H816" s="46">
        <v>44613.48993055556</v>
      </c>
      <c r="I816" s="46">
        <v>44613.596400462964</v>
      </c>
      <c r="J816" s="27">
        <v>150068</v>
      </c>
      <c r="K816" s="27">
        <v>0</v>
      </c>
      <c r="L816" s="27">
        <v>0</v>
      </c>
      <c r="M816" s="27">
        <v>28512.92</v>
      </c>
      <c r="N816" s="5">
        <v>0</v>
      </c>
      <c r="O816" s="29">
        <v>178580.92</v>
      </c>
      <c r="P816" s="62" t="s">
        <v>3311</v>
      </c>
    </row>
    <row r="817" spans="1:16" ht="26.25">
      <c r="A817" s="19" t="s">
        <v>3317</v>
      </c>
      <c r="B817" s="3" t="s">
        <v>3318</v>
      </c>
      <c r="C817" s="40" t="s">
        <v>3248</v>
      </c>
      <c r="D817" s="3" t="s">
        <v>16</v>
      </c>
      <c r="E817" s="3" t="s">
        <v>17</v>
      </c>
      <c r="F817" s="3" t="s">
        <v>3319</v>
      </c>
      <c r="G817" s="3" t="s">
        <v>3320</v>
      </c>
      <c r="H817" s="46">
        <v>44610.62467592592</v>
      </c>
      <c r="I817" s="46">
        <v>44610.63079861111</v>
      </c>
      <c r="J817" s="26">
        <v>266700</v>
      </c>
      <c r="K817" s="26">
        <v>0</v>
      </c>
      <c r="L817" s="26">
        <v>0</v>
      </c>
      <c r="M817" s="26">
        <v>50673</v>
      </c>
      <c r="N817" s="3">
        <v>0</v>
      </c>
      <c r="O817" s="28">
        <v>317373</v>
      </c>
      <c r="P817" s="62" t="s">
        <v>3311</v>
      </c>
    </row>
    <row r="818" spans="1:16" ht="39">
      <c r="A818" s="19" t="s">
        <v>3321</v>
      </c>
      <c r="B818" s="5" t="s">
        <v>3322</v>
      </c>
      <c r="C818" s="40" t="s">
        <v>3248</v>
      </c>
      <c r="D818" s="5" t="s">
        <v>16</v>
      </c>
      <c r="E818" s="5" t="s">
        <v>17</v>
      </c>
      <c r="F818" s="5" t="s">
        <v>105</v>
      </c>
      <c r="G818" s="5" t="s">
        <v>106</v>
      </c>
      <c r="H818" s="46">
        <v>44601.69599537037</v>
      </c>
      <c r="I818" s="46">
        <v>44601.801041666666</v>
      </c>
      <c r="J818" s="27">
        <v>93017</v>
      </c>
      <c r="K818" s="27">
        <v>0</v>
      </c>
      <c r="L818" s="27">
        <v>0</v>
      </c>
      <c r="M818" s="27">
        <v>17673.23</v>
      </c>
      <c r="N818" s="5">
        <v>0</v>
      </c>
      <c r="O818" s="29">
        <v>110690.23</v>
      </c>
      <c r="P818" s="62" t="s">
        <v>3311</v>
      </c>
    </row>
    <row r="819" spans="1:16" ht="77.25">
      <c r="A819" s="19" t="s">
        <v>3323</v>
      </c>
      <c r="B819" s="3" t="s">
        <v>3324</v>
      </c>
      <c r="C819" s="63" t="s">
        <v>3325</v>
      </c>
      <c r="D819" s="3" t="s">
        <v>16</v>
      </c>
      <c r="E819" s="3" t="s">
        <v>17</v>
      </c>
      <c r="F819" s="3" t="s">
        <v>3125</v>
      </c>
      <c r="G819" s="3" t="s">
        <v>3126</v>
      </c>
      <c r="H819" s="46">
        <v>44596.680555555555</v>
      </c>
      <c r="I819" s="46">
        <v>44596.70311342592</v>
      </c>
      <c r="J819" s="26">
        <v>8400000</v>
      </c>
      <c r="K819" s="26">
        <v>0</v>
      </c>
      <c r="L819" s="26">
        <v>0</v>
      </c>
      <c r="M819" s="26">
        <v>1596000</v>
      </c>
      <c r="N819" s="3">
        <v>0</v>
      </c>
      <c r="O819" s="28">
        <v>9996000</v>
      </c>
      <c r="P819" s="62" t="s">
        <v>3311</v>
      </c>
    </row>
    <row r="820" spans="1:16" ht="39">
      <c r="A820" s="19" t="s">
        <v>3326</v>
      </c>
      <c r="B820" s="5" t="s">
        <v>3240</v>
      </c>
      <c r="C820" s="5" t="s">
        <v>18</v>
      </c>
      <c r="D820" s="5" t="s">
        <v>16</v>
      </c>
      <c r="E820" s="5" t="s">
        <v>17</v>
      </c>
      <c r="F820" s="5" t="s">
        <v>32</v>
      </c>
      <c r="G820" s="5" t="s">
        <v>33</v>
      </c>
      <c r="H820" s="46">
        <v>44595.697060185186</v>
      </c>
      <c r="I820" s="46">
        <v>44595.70119212963</v>
      </c>
      <c r="J820" s="27">
        <v>31490</v>
      </c>
      <c r="K820" s="27">
        <v>0</v>
      </c>
      <c r="L820" s="27">
        <v>0</v>
      </c>
      <c r="M820" s="27">
        <v>0</v>
      </c>
      <c r="N820" s="5">
        <v>0</v>
      </c>
      <c r="O820" s="29">
        <v>31490</v>
      </c>
      <c r="P820" s="62" t="s">
        <v>3311</v>
      </c>
    </row>
    <row r="821" spans="1:16" ht="39">
      <c r="A821" s="19" t="s">
        <v>3312</v>
      </c>
      <c r="B821" s="3" t="s">
        <v>3313</v>
      </c>
      <c r="C821" s="3" t="s">
        <v>18</v>
      </c>
      <c r="D821" s="3" t="s">
        <v>16</v>
      </c>
      <c r="E821" s="3" t="s">
        <v>17</v>
      </c>
      <c r="F821" s="3" t="s">
        <v>32</v>
      </c>
      <c r="G821" s="3" t="s">
        <v>33</v>
      </c>
      <c r="H821" s="46">
        <v>44614.510983796295</v>
      </c>
      <c r="I821" s="46">
        <v>44614.51447916667</v>
      </c>
      <c r="J821" s="26">
        <v>55161</v>
      </c>
      <c r="K821" s="26">
        <v>0</v>
      </c>
      <c r="L821" s="26">
        <v>0</v>
      </c>
      <c r="M821" s="26">
        <v>0</v>
      </c>
      <c r="N821" s="3">
        <v>0</v>
      </c>
      <c r="O821" s="28">
        <v>55161</v>
      </c>
      <c r="P821" s="62" t="s">
        <v>3311</v>
      </c>
    </row>
    <row r="822" spans="1:16" ht="26.25">
      <c r="A822" s="19" t="s">
        <v>3314</v>
      </c>
      <c r="B822" s="5" t="s">
        <v>3315</v>
      </c>
      <c r="C822" s="45" t="s">
        <v>3228</v>
      </c>
      <c r="D822" s="5" t="s">
        <v>22</v>
      </c>
      <c r="E822" s="5" t="s">
        <v>17</v>
      </c>
      <c r="F822" s="5" t="s">
        <v>3316</v>
      </c>
      <c r="G822" s="5">
        <v>269645455</v>
      </c>
      <c r="H822" s="46">
        <v>44613.48993055556</v>
      </c>
      <c r="I822" s="46">
        <v>44613.596400462964</v>
      </c>
      <c r="J822" s="27">
        <v>150068</v>
      </c>
      <c r="K822" s="27">
        <v>0</v>
      </c>
      <c r="L822" s="27">
        <v>0</v>
      </c>
      <c r="M822" s="27">
        <v>28512.92</v>
      </c>
      <c r="N822" s="5">
        <v>0</v>
      </c>
      <c r="O822" s="29">
        <v>178580.92</v>
      </c>
      <c r="P822" s="62" t="s">
        <v>3311</v>
      </c>
    </row>
    <row r="823" spans="1:16" ht="26.25">
      <c r="A823" s="19" t="s">
        <v>3317</v>
      </c>
      <c r="B823" s="3" t="s">
        <v>3318</v>
      </c>
      <c r="C823" s="40" t="s">
        <v>3248</v>
      </c>
      <c r="D823" s="3" t="s">
        <v>16</v>
      </c>
      <c r="E823" s="3" t="s">
        <v>17</v>
      </c>
      <c r="F823" s="3" t="s">
        <v>3319</v>
      </c>
      <c r="G823" s="3" t="s">
        <v>3320</v>
      </c>
      <c r="H823" s="46">
        <v>44610.62467592592</v>
      </c>
      <c r="I823" s="46">
        <v>44610.63079861111</v>
      </c>
      <c r="J823" s="26">
        <v>266700</v>
      </c>
      <c r="K823" s="26">
        <v>0</v>
      </c>
      <c r="L823" s="26">
        <v>0</v>
      </c>
      <c r="M823" s="26">
        <v>50673</v>
      </c>
      <c r="N823" s="3">
        <v>0</v>
      </c>
      <c r="O823" s="28">
        <v>317373</v>
      </c>
      <c r="P823" s="62" t="s">
        <v>3311</v>
      </c>
    </row>
    <row r="824" spans="1:16" ht="39">
      <c r="A824" s="19" t="s">
        <v>3321</v>
      </c>
      <c r="B824" s="5" t="s">
        <v>3322</v>
      </c>
      <c r="C824" s="40" t="s">
        <v>3248</v>
      </c>
      <c r="D824" s="5" t="s">
        <v>16</v>
      </c>
      <c r="E824" s="5" t="s">
        <v>17</v>
      </c>
      <c r="F824" s="5" t="s">
        <v>105</v>
      </c>
      <c r="G824" s="5" t="s">
        <v>106</v>
      </c>
      <c r="H824" s="46">
        <v>44601.69599537037</v>
      </c>
      <c r="I824" s="46">
        <v>44601.801041666666</v>
      </c>
      <c r="J824" s="27">
        <v>93017</v>
      </c>
      <c r="K824" s="27">
        <v>0</v>
      </c>
      <c r="L824" s="27">
        <v>0</v>
      </c>
      <c r="M824" s="27">
        <v>17673.23</v>
      </c>
      <c r="N824" s="5">
        <v>0</v>
      </c>
      <c r="O824" s="29">
        <v>110690.23</v>
      </c>
      <c r="P824" s="62" t="s">
        <v>3311</v>
      </c>
    </row>
    <row r="825" spans="1:16" ht="77.25">
      <c r="A825" s="19" t="s">
        <v>3323</v>
      </c>
      <c r="B825" s="3" t="s">
        <v>3324</v>
      </c>
      <c r="C825" s="63" t="s">
        <v>3325</v>
      </c>
      <c r="D825" s="3" t="s">
        <v>16</v>
      </c>
      <c r="E825" s="3" t="s">
        <v>17</v>
      </c>
      <c r="F825" s="3" t="s">
        <v>3125</v>
      </c>
      <c r="G825" s="3" t="s">
        <v>3126</v>
      </c>
      <c r="H825" s="46">
        <v>44596.680555555555</v>
      </c>
      <c r="I825" s="46">
        <v>44596.70311342592</v>
      </c>
      <c r="J825" s="26">
        <v>8400000</v>
      </c>
      <c r="K825" s="26">
        <v>0</v>
      </c>
      <c r="L825" s="26">
        <v>0</v>
      </c>
      <c r="M825" s="26">
        <v>1596000</v>
      </c>
      <c r="N825" s="3">
        <v>0</v>
      </c>
      <c r="O825" s="28">
        <v>9996000</v>
      </c>
      <c r="P825" s="62" t="s">
        <v>3311</v>
      </c>
    </row>
    <row r="826" spans="1:16" ht="39">
      <c r="A826" s="19" t="s">
        <v>3326</v>
      </c>
      <c r="B826" s="5" t="s">
        <v>3240</v>
      </c>
      <c r="C826" s="5" t="s">
        <v>18</v>
      </c>
      <c r="D826" s="5" t="s">
        <v>16</v>
      </c>
      <c r="E826" s="5" t="s">
        <v>17</v>
      </c>
      <c r="F826" s="5" t="s">
        <v>32</v>
      </c>
      <c r="G826" s="5" t="s">
        <v>33</v>
      </c>
      <c r="H826" s="46">
        <v>44595.697060185186</v>
      </c>
      <c r="I826" s="46">
        <v>44595.70119212963</v>
      </c>
      <c r="J826" s="27">
        <v>31490</v>
      </c>
      <c r="K826" s="27">
        <v>0</v>
      </c>
      <c r="L826" s="27">
        <v>0</v>
      </c>
      <c r="M826" s="27">
        <v>0</v>
      </c>
      <c r="N826" s="5">
        <v>0</v>
      </c>
      <c r="O826" s="29">
        <v>31490</v>
      </c>
      <c r="P826" s="62" t="s">
        <v>3311</v>
      </c>
    </row>
    <row r="827" spans="1:16" ht="26.25">
      <c r="A827" s="16" t="s">
        <v>3327</v>
      </c>
      <c r="B827" s="3" t="s">
        <v>3328</v>
      </c>
      <c r="C827" s="64" t="s">
        <v>3248</v>
      </c>
      <c r="D827" s="3" t="s">
        <v>16</v>
      </c>
      <c r="E827" s="3" t="s">
        <v>17</v>
      </c>
      <c r="F827" s="3" t="s">
        <v>3329</v>
      </c>
      <c r="G827" s="3" t="s">
        <v>3330</v>
      </c>
      <c r="H827" s="65">
        <v>44678.48111111111</v>
      </c>
      <c r="I827" s="65">
        <v>44678.48689814815</v>
      </c>
      <c r="J827" s="26">
        <v>120000</v>
      </c>
      <c r="K827" s="26">
        <v>0</v>
      </c>
      <c r="L827" s="26">
        <v>0</v>
      </c>
      <c r="M827" s="26">
        <v>22800</v>
      </c>
      <c r="N827" s="3">
        <v>0</v>
      </c>
      <c r="O827" s="26">
        <v>142800</v>
      </c>
      <c r="P827" s="66" t="s">
        <v>3311</v>
      </c>
    </row>
    <row r="828" spans="1:16" ht="26.25">
      <c r="A828" s="15" t="s">
        <v>3331</v>
      </c>
      <c r="B828" s="5" t="s">
        <v>3332</v>
      </c>
      <c r="C828" s="64" t="s">
        <v>3248</v>
      </c>
      <c r="D828" s="5" t="s">
        <v>16</v>
      </c>
      <c r="E828" s="5" t="s">
        <v>17</v>
      </c>
      <c r="F828" s="5" t="s">
        <v>47</v>
      </c>
      <c r="G828" s="5" t="s">
        <v>3333</v>
      </c>
      <c r="H828" s="65">
        <v>44678.47244212963</v>
      </c>
      <c r="I828" s="65">
        <v>44678.47820601852</v>
      </c>
      <c r="J828" s="26">
        <v>151244</v>
      </c>
      <c r="K828" s="26">
        <v>0</v>
      </c>
      <c r="L828" s="26">
        <v>5873</v>
      </c>
      <c r="M828" s="26">
        <v>29852.23</v>
      </c>
      <c r="N828" s="5">
        <v>0</v>
      </c>
      <c r="O828" s="26">
        <v>186969.23</v>
      </c>
      <c r="P828" s="66" t="s">
        <v>3311</v>
      </c>
    </row>
    <row r="829" spans="1:16" ht="39">
      <c r="A829" s="16" t="s">
        <v>3334</v>
      </c>
      <c r="B829" s="3" t="s">
        <v>3335</v>
      </c>
      <c r="C829" s="67" t="s">
        <v>3336</v>
      </c>
      <c r="D829" s="3" t="s">
        <v>16</v>
      </c>
      <c r="E829" s="3" t="s">
        <v>17</v>
      </c>
      <c r="F829" s="3" t="s">
        <v>3337</v>
      </c>
      <c r="G829" s="3" t="s">
        <v>3338</v>
      </c>
      <c r="H829" s="65">
        <v>44676.45107638889</v>
      </c>
      <c r="I829" s="65">
        <v>44677.65354166667</v>
      </c>
      <c r="J829" s="26">
        <v>1980000</v>
      </c>
      <c r="K829" s="26">
        <v>0</v>
      </c>
      <c r="L829" s="26">
        <v>0</v>
      </c>
      <c r="M829" s="26">
        <v>376200</v>
      </c>
      <c r="N829" s="3">
        <v>0</v>
      </c>
      <c r="O829" s="26">
        <v>2356200</v>
      </c>
      <c r="P829" s="66" t="s">
        <v>3311</v>
      </c>
    </row>
    <row r="830" spans="1:16" ht="39">
      <c r="A830" s="15" t="s">
        <v>3339</v>
      </c>
      <c r="B830" s="5" t="s">
        <v>3340</v>
      </c>
      <c r="C830" s="67" t="s">
        <v>3248</v>
      </c>
      <c r="D830" s="5" t="s">
        <v>16</v>
      </c>
      <c r="E830" s="5" t="s">
        <v>17</v>
      </c>
      <c r="F830" s="5" t="s">
        <v>3188</v>
      </c>
      <c r="G830" s="5" t="s">
        <v>3189</v>
      </c>
      <c r="H830" s="65">
        <v>44673.44265046297</v>
      </c>
      <c r="I830" s="65">
        <v>44673.520891203705</v>
      </c>
      <c r="J830" s="26">
        <v>149500</v>
      </c>
      <c r="K830" s="26">
        <v>0</v>
      </c>
      <c r="L830" s="26">
        <v>0</v>
      </c>
      <c r="M830" s="26">
        <v>28405</v>
      </c>
      <c r="N830" s="5">
        <v>0</v>
      </c>
      <c r="O830" s="26">
        <v>177905</v>
      </c>
      <c r="P830" s="66" t="s">
        <v>3311</v>
      </c>
    </row>
    <row r="831" spans="1:16" ht="26.25">
      <c r="A831" s="16" t="s">
        <v>3341</v>
      </c>
      <c r="B831" s="68" t="s">
        <v>3342</v>
      </c>
      <c r="C831" s="67" t="s">
        <v>3248</v>
      </c>
      <c r="D831" s="3" t="s">
        <v>16</v>
      </c>
      <c r="E831" s="3" t="s">
        <v>17</v>
      </c>
      <c r="F831" s="3" t="s">
        <v>3343</v>
      </c>
      <c r="G831" s="3" t="s">
        <v>3344</v>
      </c>
      <c r="H831" s="65">
        <v>44673.4328125</v>
      </c>
      <c r="I831" s="65">
        <v>44673.44883101852</v>
      </c>
      <c r="J831" s="26">
        <v>7270.18</v>
      </c>
      <c r="K831" s="26">
        <v>0</v>
      </c>
      <c r="L831" s="26">
        <v>0</v>
      </c>
      <c r="M831" s="26">
        <v>1381.3342</v>
      </c>
      <c r="N831" s="3">
        <v>0</v>
      </c>
      <c r="O831" s="26">
        <v>8651.5142</v>
      </c>
      <c r="P831" s="66" t="s">
        <v>3289</v>
      </c>
    </row>
    <row r="832" spans="1:16" ht="51.75">
      <c r="A832" s="15" t="s">
        <v>3345</v>
      </c>
      <c r="B832" s="5" t="s">
        <v>3346</v>
      </c>
      <c r="C832" s="67" t="s">
        <v>3336</v>
      </c>
      <c r="D832" s="5" t="s">
        <v>16</v>
      </c>
      <c r="E832" s="5" t="s">
        <v>17</v>
      </c>
      <c r="F832" s="5" t="s">
        <v>3337</v>
      </c>
      <c r="G832" s="5" t="s">
        <v>3338</v>
      </c>
      <c r="H832" s="65">
        <v>44671.52778935185</v>
      </c>
      <c r="I832" s="65">
        <v>44671.55585648148</v>
      </c>
      <c r="J832" s="26">
        <v>10753200</v>
      </c>
      <c r="K832" s="26">
        <v>0</v>
      </c>
      <c r="L832" s="26">
        <v>0</v>
      </c>
      <c r="M832" s="26">
        <v>2043108</v>
      </c>
      <c r="N832" s="5">
        <v>0</v>
      </c>
      <c r="O832" s="26">
        <v>12796308</v>
      </c>
      <c r="P832" s="66" t="s">
        <v>3311</v>
      </c>
    </row>
    <row r="833" spans="1:16" ht="39">
      <c r="A833" s="16" t="s">
        <v>3347</v>
      </c>
      <c r="B833" s="3" t="s">
        <v>3348</v>
      </c>
      <c r="C833" s="69" t="s">
        <v>3228</v>
      </c>
      <c r="D833" s="3" t="s">
        <v>16</v>
      </c>
      <c r="E833" s="3" t="s">
        <v>17</v>
      </c>
      <c r="F833" s="3" t="s">
        <v>293</v>
      </c>
      <c r="G833" s="3" t="s">
        <v>294</v>
      </c>
      <c r="H833" s="65">
        <v>44669.01503472222</v>
      </c>
      <c r="I833" s="65">
        <v>44669.542337962965</v>
      </c>
      <c r="J833" s="26">
        <v>840000</v>
      </c>
      <c r="K833" s="26">
        <v>13300</v>
      </c>
      <c r="L833" s="26">
        <v>84000</v>
      </c>
      <c r="M833" s="26">
        <v>173033</v>
      </c>
      <c r="N833" s="3">
        <v>0</v>
      </c>
      <c r="O833" s="26">
        <v>1083733</v>
      </c>
      <c r="P833" s="66" t="s">
        <v>3311</v>
      </c>
    </row>
    <row r="834" spans="1:16" ht="26.25">
      <c r="A834" s="15" t="s">
        <v>3349</v>
      </c>
      <c r="B834" s="5" t="s">
        <v>3350</v>
      </c>
      <c r="C834" s="23" t="s">
        <v>18</v>
      </c>
      <c r="D834" s="5" t="s">
        <v>16</v>
      </c>
      <c r="E834" s="5" t="s">
        <v>17</v>
      </c>
      <c r="F834" s="5" t="s">
        <v>32</v>
      </c>
      <c r="G834" s="5" t="s">
        <v>33</v>
      </c>
      <c r="H834" s="65">
        <v>44664.696608796294</v>
      </c>
      <c r="I834" s="65">
        <v>44664.69961805556</v>
      </c>
      <c r="J834" s="26">
        <v>66225</v>
      </c>
      <c r="K834" s="26">
        <v>0</v>
      </c>
      <c r="L834" s="26">
        <v>0</v>
      </c>
      <c r="M834" s="26">
        <v>0</v>
      </c>
      <c r="N834" s="5">
        <v>0</v>
      </c>
      <c r="O834" s="26">
        <v>66225</v>
      </c>
      <c r="P834" s="66" t="s">
        <v>3311</v>
      </c>
    </row>
    <row r="835" spans="1:16" ht="26.25">
      <c r="A835" s="16" t="s">
        <v>3351</v>
      </c>
      <c r="B835" s="3" t="s">
        <v>3352</v>
      </c>
      <c r="C835" s="67" t="s">
        <v>3248</v>
      </c>
      <c r="D835" s="3" t="s">
        <v>16</v>
      </c>
      <c r="E835" s="3" t="s">
        <v>17</v>
      </c>
      <c r="F835" s="3" t="s">
        <v>3353</v>
      </c>
      <c r="G835" s="3" t="s">
        <v>3354</v>
      </c>
      <c r="H835" s="65">
        <v>44658.52505787037</v>
      </c>
      <c r="I835" s="65">
        <v>44658.52819444444</v>
      </c>
      <c r="J835" s="26">
        <v>407977</v>
      </c>
      <c r="K835" s="26">
        <v>0</v>
      </c>
      <c r="L835" s="26">
        <v>0</v>
      </c>
      <c r="M835" s="26">
        <v>77515.63</v>
      </c>
      <c r="N835" s="3">
        <v>0</v>
      </c>
      <c r="O835" s="26">
        <v>485492.63</v>
      </c>
      <c r="P835" s="66" t="s">
        <v>3311</v>
      </c>
    </row>
    <row r="836" spans="1:16" ht="26.25">
      <c r="A836" s="15" t="s">
        <v>3355</v>
      </c>
      <c r="B836" s="5" t="s">
        <v>3356</v>
      </c>
      <c r="C836" s="67" t="s">
        <v>3248</v>
      </c>
      <c r="D836" s="5" t="s">
        <v>16</v>
      </c>
      <c r="E836" s="5" t="s">
        <v>17</v>
      </c>
      <c r="F836" s="5" t="s">
        <v>3357</v>
      </c>
      <c r="G836" s="5" t="s">
        <v>3358</v>
      </c>
      <c r="H836" s="65">
        <v>44657.55579861111</v>
      </c>
      <c r="I836" s="65">
        <v>44657.575208333335</v>
      </c>
      <c r="J836" s="26">
        <v>464000</v>
      </c>
      <c r="K836" s="26">
        <v>0</v>
      </c>
      <c r="L836" s="26">
        <v>0</v>
      </c>
      <c r="M836" s="26">
        <v>88160</v>
      </c>
      <c r="N836" s="5">
        <v>0</v>
      </c>
      <c r="O836" s="28">
        <v>552160</v>
      </c>
      <c r="P836" s="62" t="s">
        <v>3311</v>
      </c>
    </row>
    <row r="837" spans="1:16" ht="39">
      <c r="A837" s="16" t="s">
        <v>3359</v>
      </c>
      <c r="B837" s="3" t="s">
        <v>3360</v>
      </c>
      <c r="C837" s="67" t="s">
        <v>3248</v>
      </c>
      <c r="D837" s="3" t="s">
        <v>16</v>
      </c>
      <c r="E837" s="3" t="s">
        <v>17</v>
      </c>
      <c r="F837" s="3" t="s">
        <v>3361</v>
      </c>
      <c r="G837" s="3" t="s">
        <v>3362</v>
      </c>
      <c r="H837" s="65">
        <v>44655.71282407407</v>
      </c>
      <c r="I837" s="65">
        <v>44655.71815972222</v>
      </c>
      <c r="J837" s="26">
        <v>202140</v>
      </c>
      <c r="K837" s="26">
        <v>0</v>
      </c>
      <c r="L837" s="26">
        <v>0</v>
      </c>
      <c r="M837" s="26">
        <v>38406.6</v>
      </c>
      <c r="N837" s="3">
        <v>0</v>
      </c>
      <c r="O837" s="28">
        <v>240546.6</v>
      </c>
      <c r="P837" s="62" t="s">
        <v>3311</v>
      </c>
    </row>
    <row r="838" spans="1:16" ht="51.75">
      <c r="A838" s="15" t="s">
        <v>3363</v>
      </c>
      <c r="B838" s="5" t="s">
        <v>3364</v>
      </c>
      <c r="C838" s="23" t="s">
        <v>18</v>
      </c>
      <c r="D838" s="5" t="s">
        <v>16</v>
      </c>
      <c r="E838" s="5" t="s">
        <v>17</v>
      </c>
      <c r="F838" s="5" t="s">
        <v>92</v>
      </c>
      <c r="G838" s="5" t="s">
        <v>93</v>
      </c>
      <c r="H838" s="65">
        <v>44655.668645833335</v>
      </c>
      <c r="I838" s="65">
        <v>44655.67122685185</v>
      </c>
      <c r="J838" s="26">
        <v>3.5</v>
      </c>
      <c r="K838" s="26">
        <v>0</v>
      </c>
      <c r="L838" s="26">
        <v>0</v>
      </c>
      <c r="M838" s="26">
        <v>0</v>
      </c>
      <c r="N838" s="5">
        <v>0</v>
      </c>
      <c r="O838" s="28">
        <v>3.5</v>
      </c>
      <c r="P838" s="38" t="s">
        <v>3288</v>
      </c>
    </row>
    <row r="839" spans="1:16" ht="39">
      <c r="A839" s="16" t="s">
        <v>3365</v>
      </c>
      <c r="B839" s="3" t="s">
        <v>3366</v>
      </c>
      <c r="C839" s="67" t="s">
        <v>3248</v>
      </c>
      <c r="D839" s="3" t="s">
        <v>22</v>
      </c>
      <c r="E839" s="3" t="s">
        <v>17</v>
      </c>
      <c r="F839" s="3" t="s">
        <v>3178</v>
      </c>
      <c r="G839" s="3" t="s">
        <v>3179</v>
      </c>
      <c r="H839" s="65">
        <v>44655.56696759259</v>
      </c>
      <c r="I839" s="65">
        <v>44655.57592592593</v>
      </c>
      <c r="J839" s="26">
        <v>1298000</v>
      </c>
      <c r="K839" s="26">
        <v>0</v>
      </c>
      <c r="L839" s="26">
        <v>0</v>
      </c>
      <c r="M839" s="26">
        <v>246620</v>
      </c>
      <c r="N839" s="3">
        <v>0</v>
      </c>
      <c r="O839" s="28">
        <v>1544620</v>
      </c>
      <c r="P839" s="62" t="s">
        <v>3311</v>
      </c>
    </row>
    <row r="840" spans="1:16" ht="39">
      <c r="A840" s="70" t="s">
        <v>3367</v>
      </c>
      <c r="B840" s="33" t="s">
        <v>3368</v>
      </c>
      <c r="C840" s="71" t="s">
        <v>3228</v>
      </c>
      <c r="D840" s="33" t="s">
        <v>22</v>
      </c>
      <c r="E840" s="33" t="s">
        <v>17</v>
      </c>
      <c r="F840" s="33" t="s">
        <v>420</v>
      </c>
      <c r="G840" s="33" t="s">
        <v>421</v>
      </c>
      <c r="H840" s="72">
        <v>44652.71603009259</v>
      </c>
      <c r="I840" s="72">
        <v>44652.732256944444</v>
      </c>
      <c r="J840" s="47">
        <v>2956.8</v>
      </c>
      <c r="K840" s="47">
        <v>0</v>
      </c>
      <c r="L840" s="47">
        <v>0</v>
      </c>
      <c r="M840" s="47">
        <v>561.792</v>
      </c>
      <c r="N840" s="33">
        <v>0</v>
      </c>
      <c r="O840" s="80">
        <v>3518.592</v>
      </c>
      <c r="P840" s="62" t="s">
        <v>3289</v>
      </c>
    </row>
    <row r="841" spans="1:16" ht="39">
      <c r="A841" s="73" t="s">
        <v>3369</v>
      </c>
      <c r="B841" s="3" t="s">
        <v>3370</v>
      </c>
      <c r="C841" s="74" t="s">
        <v>3248</v>
      </c>
      <c r="D841" s="3" t="s">
        <v>16</v>
      </c>
      <c r="E841" s="3" t="s">
        <v>17</v>
      </c>
      <c r="F841" s="3" t="s">
        <v>3371</v>
      </c>
      <c r="G841" s="3" t="s">
        <v>3372</v>
      </c>
      <c r="H841" s="65">
        <v>44706.393958333334</v>
      </c>
      <c r="I841" s="65">
        <v>44706.42082175926</v>
      </c>
      <c r="J841" s="75">
        <v>222789</v>
      </c>
      <c r="K841" s="3">
        <v>0</v>
      </c>
      <c r="L841" s="75">
        <v>0</v>
      </c>
      <c r="M841" s="75">
        <v>42329.91</v>
      </c>
      <c r="N841" s="3">
        <v>0</v>
      </c>
      <c r="O841" s="81">
        <v>265118.91</v>
      </c>
      <c r="P841" s="62"/>
    </row>
    <row r="842" spans="1:16" ht="39">
      <c r="A842" s="77" t="s">
        <v>3373</v>
      </c>
      <c r="B842" s="5" t="s">
        <v>3374</v>
      </c>
      <c r="C842" s="78" t="s">
        <v>18</v>
      </c>
      <c r="D842" s="5" t="s">
        <v>16</v>
      </c>
      <c r="E842" s="3" t="s">
        <v>17</v>
      </c>
      <c r="F842" s="5" t="s">
        <v>107</v>
      </c>
      <c r="G842" s="5" t="s">
        <v>108</v>
      </c>
      <c r="H842" s="65">
        <v>44705.67748842593</v>
      </c>
      <c r="I842" s="65">
        <v>44706.55353009259</v>
      </c>
      <c r="J842" s="75">
        <v>6.6</v>
      </c>
      <c r="K842" s="5">
        <v>0</v>
      </c>
      <c r="L842" s="75">
        <v>0</v>
      </c>
      <c r="M842" s="75">
        <v>0</v>
      </c>
      <c r="N842" s="5">
        <v>0</v>
      </c>
      <c r="O842" s="81">
        <v>6.6</v>
      </c>
      <c r="P842" s="62" t="s">
        <v>3288</v>
      </c>
    </row>
    <row r="843" spans="1:16" ht="39">
      <c r="A843" s="73" t="s">
        <v>3375</v>
      </c>
      <c r="B843" s="3" t="s">
        <v>3376</v>
      </c>
      <c r="C843" s="74" t="s">
        <v>3248</v>
      </c>
      <c r="D843" s="3" t="s">
        <v>16</v>
      </c>
      <c r="E843" s="3" t="s">
        <v>17</v>
      </c>
      <c r="F843" s="3" t="s">
        <v>3377</v>
      </c>
      <c r="G843" s="3" t="s">
        <v>3378</v>
      </c>
      <c r="H843" s="65">
        <v>44704.78375</v>
      </c>
      <c r="I843" s="65">
        <v>44705.38951388889</v>
      </c>
      <c r="J843" s="75">
        <v>325041</v>
      </c>
      <c r="K843" s="3">
        <v>0</v>
      </c>
      <c r="L843" s="75">
        <v>0</v>
      </c>
      <c r="M843" s="75">
        <v>0</v>
      </c>
      <c r="N843" s="3">
        <v>0</v>
      </c>
      <c r="O843" s="81">
        <v>325041</v>
      </c>
      <c r="P843" s="62" t="s">
        <v>3311</v>
      </c>
    </row>
    <row r="844" spans="1:16" ht="26.25">
      <c r="A844" s="77" t="s">
        <v>3379</v>
      </c>
      <c r="B844" s="5" t="s">
        <v>3380</v>
      </c>
      <c r="C844" s="74" t="s">
        <v>3248</v>
      </c>
      <c r="D844" s="5" t="s">
        <v>16</v>
      </c>
      <c r="E844" s="3" t="s">
        <v>17</v>
      </c>
      <c r="F844" s="5" t="s">
        <v>151</v>
      </c>
      <c r="G844" s="5" t="s">
        <v>152</v>
      </c>
      <c r="H844" s="65">
        <v>44700.55719907407</v>
      </c>
      <c r="I844" s="65">
        <v>44701.388240740744</v>
      </c>
      <c r="J844" s="75">
        <v>786600</v>
      </c>
      <c r="K844" s="5">
        <v>0</v>
      </c>
      <c r="L844" s="75">
        <v>0</v>
      </c>
      <c r="M844" s="75">
        <v>0</v>
      </c>
      <c r="N844" s="5">
        <v>0</v>
      </c>
      <c r="O844" s="81">
        <v>786600</v>
      </c>
      <c r="P844" s="62" t="s">
        <v>3311</v>
      </c>
    </row>
    <row r="845" spans="1:16" ht="26.25">
      <c r="A845" s="73" t="s">
        <v>3381</v>
      </c>
      <c r="B845" s="3" t="s">
        <v>3382</v>
      </c>
      <c r="C845" s="74" t="s">
        <v>3248</v>
      </c>
      <c r="D845" s="3" t="s">
        <v>16</v>
      </c>
      <c r="E845" s="3" t="s">
        <v>17</v>
      </c>
      <c r="F845" s="3" t="s">
        <v>3383</v>
      </c>
      <c r="G845" s="3" t="s">
        <v>3384</v>
      </c>
      <c r="H845" s="65">
        <v>44697.40820601852</v>
      </c>
      <c r="I845" s="65">
        <v>44697.414131944446</v>
      </c>
      <c r="J845" s="75">
        <v>293193</v>
      </c>
      <c r="K845" s="3">
        <v>0</v>
      </c>
      <c r="L845" s="75">
        <v>4202</v>
      </c>
      <c r="M845" s="75">
        <v>56505.05</v>
      </c>
      <c r="N845" s="3">
        <v>0</v>
      </c>
      <c r="O845" s="76">
        <v>353900.05</v>
      </c>
      <c r="P845" s="62" t="s">
        <v>3311</v>
      </c>
    </row>
    <row r="846" spans="1:16" ht="39">
      <c r="A846" s="77" t="s">
        <v>3385</v>
      </c>
      <c r="B846" s="5" t="s">
        <v>3386</v>
      </c>
      <c r="C846" s="79" t="s">
        <v>3387</v>
      </c>
      <c r="D846" s="5" t="s">
        <v>16</v>
      </c>
      <c r="E846" s="3" t="s">
        <v>17</v>
      </c>
      <c r="F846" s="5" t="s">
        <v>3388</v>
      </c>
      <c r="G846" s="5" t="s">
        <v>3389</v>
      </c>
      <c r="H846" s="65">
        <v>44693.49166666667</v>
      </c>
      <c r="I846" s="65">
        <v>44693.546168981484</v>
      </c>
      <c r="J846" s="75">
        <v>3600000</v>
      </c>
      <c r="K846" s="5">
        <v>0</v>
      </c>
      <c r="L846" s="75">
        <v>0</v>
      </c>
      <c r="M846" s="75">
        <v>0</v>
      </c>
      <c r="N846" s="5">
        <v>0</v>
      </c>
      <c r="O846" s="76">
        <v>3600000</v>
      </c>
      <c r="P846" s="62" t="s">
        <v>3311</v>
      </c>
    </row>
    <row r="847" spans="1:16" ht="39">
      <c r="A847" s="73" t="s">
        <v>3390</v>
      </c>
      <c r="B847" s="3" t="s">
        <v>3391</v>
      </c>
      <c r="C847" s="74" t="s">
        <v>3248</v>
      </c>
      <c r="D847" s="3" t="s">
        <v>19</v>
      </c>
      <c r="E847" s="3" t="s">
        <v>17</v>
      </c>
      <c r="F847" s="3" t="s">
        <v>170</v>
      </c>
      <c r="G847" s="3" t="s">
        <v>171</v>
      </c>
      <c r="H847" s="65">
        <v>44692.60951388889</v>
      </c>
      <c r="I847" s="65">
        <v>44692.61850694445</v>
      </c>
      <c r="J847" s="75">
        <v>643230</v>
      </c>
      <c r="K847" s="3">
        <v>0</v>
      </c>
      <c r="L847" s="75">
        <v>0</v>
      </c>
      <c r="M847" s="75">
        <v>122213.7</v>
      </c>
      <c r="N847" s="3">
        <v>0</v>
      </c>
      <c r="O847" s="76">
        <v>765443.7</v>
      </c>
      <c r="P847" s="62" t="s">
        <v>3311</v>
      </c>
    </row>
    <row r="848" spans="1:16" ht="26.25">
      <c r="A848" s="77" t="s">
        <v>3392</v>
      </c>
      <c r="B848" s="5" t="s">
        <v>3393</v>
      </c>
      <c r="C848" s="74" t="s">
        <v>3248</v>
      </c>
      <c r="D848" s="5" t="s">
        <v>16</v>
      </c>
      <c r="E848" s="3" t="s">
        <v>17</v>
      </c>
      <c r="F848" s="5" t="s">
        <v>3394</v>
      </c>
      <c r="G848" s="5" t="s">
        <v>3395</v>
      </c>
      <c r="H848" s="65">
        <v>44690.47550925926</v>
      </c>
      <c r="I848" s="65">
        <v>44690.48001157407</v>
      </c>
      <c r="J848" s="75">
        <v>200000</v>
      </c>
      <c r="K848" s="5">
        <v>0</v>
      </c>
      <c r="L848" s="75">
        <v>0</v>
      </c>
      <c r="M848" s="75">
        <v>38000</v>
      </c>
      <c r="N848" s="5">
        <v>0</v>
      </c>
      <c r="O848" s="76">
        <v>238000</v>
      </c>
      <c r="P848" s="62" t="s">
        <v>3311</v>
      </c>
    </row>
    <row r="849" spans="1:16" ht="26.25">
      <c r="A849" s="73" t="s">
        <v>3396</v>
      </c>
      <c r="B849" s="3" t="s">
        <v>3397</v>
      </c>
      <c r="C849" s="74" t="s">
        <v>3248</v>
      </c>
      <c r="D849" s="3" t="s">
        <v>16</v>
      </c>
      <c r="E849" s="3" t="s">
        <v>17</v>
      </c>
      <c r="F849" s="3" t="s">
        <v>189</v>
      </c>
      <c r="G849" s="3" t="s">
        <v>190</v>
      </c>
      <c r="H849" s="65">
        <v>44687.519953703704</v>
      </c>
      <c r="I849" s="65">
        <v>44687.6000462963</v>
      </c>
      <c r="J849" s="75">
        <v>199280</v>
      </c>
      <c r="K849" s="3">
        <v>0</v>
      </c>
      <c r="L849" s="75">
        <v>10000</v>
      </c>
      <c r="M849" s="75">
        <v>39763.2</v>
      </c>
      <c r="N849" s="3">
        <v>0</v>
      </c>
      <c r="O849" s="76">
        <v>249043.2</v>
      </c>
      <c r="P849" s="62" t="s">
        <v>3311</v>
      </c>
    </row>
    <row r="850" spans="1:16" ht="39">
      <c r="A850" s="77" t="s">
        <v>3398</v>
      </c>
      <c r="B850" s="5" t="s">
        <v>3277</v>
      </c>
      <c r="C850" s="78" t="s">
        <v>18</v>
      </c>
      <c r="D850" s="5" t="s">
        <v>16</v>
      </c>
      <c r="E850" s="3" t="s">
        <v>17</v>
      </c>
      <c r="F850" s="5" t="s">
        <v>32</v>
      </c>
      <c r="G850" s="5" t="s">
        <v>33</v>
      </c>
      <c r="H850" s="65">
        <v>44686.63979166667</v>
      </c>
      <c r="I850" s="65">
        <v>44686.641851851855</v>
      </c>
      <c r="J850" s="75">
        <v>75037</v>
      </c>
      <c r="K850" s="5">
        <v>0</v>
      </c>
      <c r="L850" s="75">
        <v>0</v>
      </c>
      <c r="M850" s="75">
        <v>0</v>
      </c>
      <c r="N850" s="5">
        <v>0</v>
      </c>
      <c r="O850" s="76">
        <v>75037</v>
      </c>
      <c r="P850" s="62" t="s">
        <v>3311</v>
      </c>
    </row>
    <row r="851" spans="1:16" ht="39">
      <c r="A851" s="73" t="s">
        <v>3399</v>
      </c>
      <c r="B851" s="3" t="s">
        <v>3400</v>
      </c>
      <c r="C851" s="74" t="s">
        <v>3248</v>
      </c>
      <c r="D851" s="3" t="s">
        <v>16</v>
      </c>
      <c r="E851" s="3" t="s">
        <v>17</v>
      </c>
      <c r="F851" s="3" t="s">
        <v>1674</v>
      </c>
      <c r="G851" s="3" t="s">
        <v>1675</v>
      </c>
      <c r="H851" s="65">
        <v>44685.73914351852</v>
      </c>
      <c r="I851" s="65">
        <v>44685.74488425926</v>
      </c>
      <c r="J851" s="75">
        <v>410000</v>
      </c>
      <c r="K851" s="3">
        <v>0</v>
      </c>
      <c r="L851" s="75">
        <v>0</v>
      </c>
      <c r="M851" s="75">
        <v>77900</v>
      </c>
      <c r="N851" s="3">
        <v>0</v>
      </c>
      <c r="O851" s="76">
        <v>487900</v>
      </c>
      <c r="P851" s="62" t="s">
        <v>3311</v>
      </c>
    </row>
    <row r="852" spans="1:16" ht="26.25">
      <c r="A852" s="77" t="s">
        <v>3401</v>
      </c>
      <c r="B852" s="5" t="s">
        <v>3402</v>
      </c>
      <c r="C852" s="74" t="s">
        <v>3248</v>
      </c>
      <c r="D852" s="5" t="s">
        <v>16</v>
      </c>
      <c r="E852" s="3" t="s">
        <v>17</v>
      </c>
      <c r="F852" s="5" t="s">
        <v>3403</v>
      </c>
      <c r="G852" s="5" t="s">
        <v>3404</v>
      </c>
      <c r="H852" s="65">
        <v>44684.47491898148</v>
      </c>
      <c r="I852" s="65">
        <v>44684.4828125</v>
      </c>
      <c r="J852" s="75">
        <v>133267</v>
      </c>
      <c r="K852" s="5">
        <v>0</v>
      </c>
      <c r="L852" s="75">
        <v>0</v>
      </c>
      <c r="M852" s="75">
        <v>25320.73</v>
      </c>
      <c r="N852" s="5">
        <v>0</v>
      </c>
      <c r="O852" s="76">
        <v>158587.73</v>
      </c>
      <c r="P852" s="62" t="s">
        <v>3311</v>
      </c>
    </row>
    <row r="853" spans="1:16" ht="26.25">
      <c r="A853" s="73" t="s">
        <v>3405</v>
      </c>
      <c r="B853" s="68" t="s">
        <v>3406</v>
      </c>
      <c r="C853" s="7" t="s">
        <v>3407</v>
      </c>
      <c r="D853" s="3" t="s">
        <v>22</v>
      </c>
      <c r="E853" s="3" t="s">
        <v>17</v>
      </c>
      <c r="F853" s="3" t="s">
        <v>3408</v>
      </c>
      <c r="G853" s="3" t="s">
        <v>3409</v>
      </c>
      <c r="H853" s="65">
        <v>44683.471770833334</v>
      </c>
      <c r="I853" s="65">
        <v>44690.71394675926</v>
      </c>
      <c r="J853" s="75">
        <v>525996</v>
      </c>
      <c r="K853" s="3">
        <v>0</v>
      </c>
      <c r="L853" s="75">
        <v>0</v>
      </c>
      <c r="M853" s="75">
        <v>99939.24</v>
      </c>
      <c r="N853" s="3">
        <v>0</v>
      </c>
      <c r="O853" s="76">
        <v>625935.24</v>
      </c>
      <c r="P853" s="62" t="s">
        <v>3311</v>
      </c>
    </row>
    <row r="854" spans="1:16" ht="64.5">
      <c r="A854" s="5" t="s">
        <v>3410</v>
      </c>
      <c r="B854" s="5" t="s">
        <v>3411</v>
      </c>
      <c r="C854" s="5" t="s">
        <v>58</v>
      </c>
      <c r="D854" s="5" t="s">
        <v>16</v>
      </c>
      <c r="E854" s="5" t="s">
        <v>17</v>
      </c>
      <c r="F854" s="5" t="s">
        <v>3412</v>
      </c>
      <c r="G854" s="5" t="s">
        <v>3413</v>
      </c>
      <c r="H854" s="65">
        <v>44741.38549768519</v>
      </c>
      <c r="I854" s="65">
        <v>44741.413506944446</v>
      </c>
      <c r="J854" s="75">
        <v>321126</v>
      </c>
      <c r="K854" s="75">
        <v>0</v>
      </c>
      <c r="L854" s="75">
        <v>0</v>
      </c>
      <c r="M854" s="75">
        <v>61013.94</v>
      </c>
      <c r="N854" s="75">
        <v>0</v>
      </c>
      <c r="O854" s="75">
        <v>382139.94</v>
      </c>
      <c r="P854" s="62" t="s">
        <v>3311</v>
      </c>
    </row>
    <row r="855" spans="1:16" ht="39">
      <c r="A855" s="3" t="s">
        <v>3414</v>
      </c>
      <c r="B855" s="3" t="s">
        <v>3415</v>
      </c>
      <c r="C855" s="3" t="s">
        <v>58</v>
      </c>
      <c r="D855" s="3" t="s">
        <v>16</v>
      </c>
      <c r="E855" s="3" t="s">
        <v>17</v>
      </c>
      <c r="F855" s="3" t="s">
        <v>151</v>
      </c>
      <c r="G855" s="3" t="s">
        <v>152</v>
      </c>
      <c r="H855" s="65">
        <v>44736.75636574074</v>
      </c>
      <c r="I855" s="65">
        <v>44736.764560185184</v>
      </c>
      <c r="J855" s="75">
        <v>1153624</v>
      </c>
      <c r="K855" s="75">
        <v>0</v>
      </c>
      <c r="L855" s="75">
        <v>42840</v>
      </c>
      <c r="M855" s="75">
        <v>0</v>
      </c>
      <c r="N855" s="75">
        <v>0</v>
      </c>
      <c r="O855" s="75">
        <v>1196464</v>
      </c>
      <c r="P855" s="62" t="s">
        <v>3311</v>
      </c>
    </row>
    <row r="856" spans="1:16" ht="39">
      <c r="A856" s="5" t="s">
        <v>3416</v>
      </c>
      <c r="B856" s="5" t="s">
        <v>3417</v>
      </c>
      <c r="C856" s="5" t="s">
        <v>58</v>
      </c>
      <c r="D856" s="5" t="s">
        <v>16</v>
      </c>
      <c r="E856" s="5" t="s">
        <v>17</v>
      </c>
      <c r="F856" s="5" t="s">
        <v>3418</v>
      </c>
      <c r="G856" s="5" t="s">
        <v>3419</v>
      </c>
      <c r="H856" s="65">
        <v>44736.73707175926</v>
      </c>
      <c r="I856" s="65">
        <v>44736.74444444444</v>
      </c>
      <c r="J856" s="75">
        <v>415200</v>
      </c>
      <c r="K856" s="75">
        <v>0</v>
      </c>
      <c r="L856" s="75">
        <v>0</v>
      </c>
      <c r="M856" s="75">
        <v>78888</v>
      </c>
      <c r="N856" s="75">
        <v>0</v>
      </c>
      <c r="O856" s="75">
        <v>494088</v>
      </c>
      <c r="P856" s="62" t="s">
        <v>3311</v>
      </c>
    </row>
    <row r="857" spans="1:16" ht="39">
      <c r="A857" s="3" t="s">
        <v>3420</v>
      </c>
      <c r="B857" s="3" t="s">
        <v>3348</v>
      </c>
      <c r="C857" s="3" t="s">
        <v>15</v>
      </c>
      <c r="D857" s="3" t="s">
        <v>22</v>
      </c>
      <c r="E857" s="3" t="s">
        <v>17</v>
      </c>
      <c r="F857" s="3" t="s">
        <v>3421</v>
      </c>
      <c r="G857" s="3" t="s">
        <v>3422</v>
      </c>
      <c r="H857" s="65">
        <v>44728.50784722222</v>
      </c>
      <c r="I857" s="65">
        <v>44729.560625</v>
      </c>
      <c r="J857" s="75">
        <v>683795</v>
      </c>
      <c r="K857" s="75">
        <v>0</v>
      </c>
      <c r="L857" s="75">
        <v>0</v>
      </c>
      <c r="M857" s="75">
        <v>129921.05</v>
      </c>
      <c r="N857" s="75">
        <v>0</v>
      </c>
      <c r="O857" s="75">
        <v>813716.05</v>
      </c>
      <c r="P857" s="62" t="s">
        <v>3311</v>
      </c>
    </row>
    <row r="858" spans="1:16" ht="26.25">
      <c r="A858" s="5" t="s">
        <v>3423</v>
      </c>
      <c r="B858" s="5" t="s">
        <v>3424</v>
      </c>
      <c r="C858" s="5" t="s">
        <v>58</v>
      </c>
      <c r="D858" s="5" t="s">
        <v>16</v>
      </c>
      <c r="E858" s="5" t="s">
        <v>17</v>
      </c>
      <c r="F858" s="5" t="s">
        <v>3425</v>
      </c>
      <c r="G858" s="5" t="s">
        <v>3426</v>
      </c>
      <c r="H858" s="65">
        <v>44726.430081018516</v>
      </c>
      <c r="I858" s="65">
        <v>44726.45737268519</v>
      </c>
      <c r="J858" s="75">
        <v>1020000</v>
      </c>
      <c r="K858" s="75">
        <v>0</v>
      </c>
      <c r="L858" s="75">
        <v>0</v>
      </c>
      <c r="M858" s="75">
        <v>0</v>
      </c>
      <c r="N858" s="75">
        <v>0</v>
      </c>
      <c r="O858" s="75">
        <v>1020000</v>
      </c>
      <c r="P858" s="62" t="s">
        <v>3311</v>
      </c>
    </row>
    <row r="859" spans="1:16" ht="26.25">
      <c r="A859" s="3" t="s">
        <v>3427</v>
      </c>
      <c r="B859" s="3" t="s">
        <v>3428</v>
      </c>
      <c r="C859" s="3" t="s">
        <v>58</v>
      </c>
      <c r="D859" s="3" t="s">
        <v>16</v>
      </c>
      <c r="E859" s="3" t="s">
        <v>17</v>
      </c>
      <c r="F859" s="3" t="s">
        <v>3429</v>
      </c>
      <c r="G859" s="3" t="s">
        <v>3430</v>
      </c>
      <c r="H859" s="65">
        <v>44725.70814814815</v>
      </c>
      <c r="I859" s="65">
        <v>44725.741319444445</v>
      </c>
      <c r="J859" s="75">
        <v>119400</v>
      </c>
      <c r="K859" s="75">
        <v>0</v>
      </c>
      <c r="L859" s="75">
        <v>0</v>
      </c>
      <c r="M859" s="75">
        <v>22686</v>
      </c>
      <c r="N859" s="75">
        <v>0</v>
      </c>
      <c r="O859" s="75">
        <v>142086</v>
      </c>
      <c r="P859" s="62" t="s">
        <v>3311</v>
      </c>
    </row>
  </sheetData>
  <sheetProtection/>
  <conditionalFormatting sqref="A777:A793">
    <cfRule type="duplicateValues" priority="1" dxfId="2">
      <formula>AND(COUNTIF($A$777:$A$793,A777)&gt;1,NOT(ISBLANK(A777)))</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 Isler</dc:creator>
  <cp:keywords/>
  <dc:description/>
  <cp:lastModifiedBy>Ada Isler Ávila</cp:lastModifiedBy>
  <dcterms:created xsi:type="dcterms:W3CDTF">2021-11-10T14:14:11Z</dcterms:created>
  <dcterms:modified xsi:type="dcterms:W3CDTF">2022-07-11T18:09:43Z</dcterms:modified>
  <cp:category/>
  <cp:version/>
  <cp:contentType/>
  <cp:contentStatus/>
</cp:coreProperties>
</file>