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 activeTab="2"/>
  </bookViews>
  <sheets>
    <sheet name="Ingresos" sheetId="3" r:id="rId1"/>
    <sheet name="Saldo sin Rendir" sheetId="6" r:id="rId2"/>
    <sheet name="FAEP" sheetId="5" r:id="rId3"/>
  </sheets>
  <definedNames>
    <definedName name="_xlnm.Print_Area" localSheetId="2">FAEP!$A$1:$I$23</definedName>
    <definedName name="_xlnm.Print_Area" localSheetId="0">Ingresos!$A$1:$I$42</definedName>
    <definedName name="_xlnm.Print_Area" localSheetId="1">'Saldo sin Rendir'!$A$1:$I$42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3" l="1"/>
  <c r="H42" i="6" l="1"/>
  <c r="G42" i="6"/>
  <c r="D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42" i="6" l="1"/>
  <c r="C5" i="5"/>
  <c r="D5" i="5"/>
  <c r="E5" i="5"/>
  <c r="F5" i="5"/>
  <c r="G5" i="5"/>
  <c r="B5" i="5"/>
  <c r="I41" i="3" l="1"/>
  <c r="I40" i="3" l="1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42" i="3"/>
  <c r="G42" i="3"/>
  <c r="G51" i="3" s="1"/>
  <c r="F42" i="3"/>
  <c r="E42" i="3"/>
  <c r="D42" i="3"/>
  <c r="C42" i="3"/>
  <c r="B42" i="3"/>
  <c r="I42" i="3" l="1"/>
</calcChain>
</file>

<file path=xl/sharedStrings.xml><?xml version="1.0" encoding="utf-8"?>
<sst xmlns="http://schemas.openxmlformats.org/spreadsheetml/2006/main" count="38" uniqueCount="24">
  <si>
    <t>RBD</t>
  </si>
  <si>
    <t>SEP</t>
  </si>
  <si>
    <t>PIE</t>
  </si>
  <si>
    <t>Internado</t>
  </si>
  <si>
    <t>ProRetención</t>
  </si>
  <si>
    <t>Mantenimiento</t>
  </si>
  <si>
    <t>General</t>
  </si>
  <si>
    <t>Refuerzo</t>
  </si>
  <si>
    <t>FAEP 2014</t>
  </si>
  <si>
    <t>FAEP2015</t>
  </si>
  <si>
    <t>FAEP2016</t>
  </si>
  <si>
    <t>Totales</t>
  </si>
  <si>
    <t>FAEP2017</t>
  </si>
  <si>
    <t>FAEP2018</t>
  </si>
  <si>
    <t>TOTALES</t>
  </si>
  <si>
    <r>
      <t xml:space="preserve">Tabla de </t>
    </r>
    <r>
      <rPr>
        <b/>
        <sz val="11"/>
        <color rgb="FFFF0000"/>
        <rFont val="Calibri"/>
        <family val="2"/>
        <scheme val="minor"/>
      </rPr>
      <t>Saldos sin Rendir</t>
    </r>
    <r>
      <rPr>
        <sz val="11"/>
        <color theme="1"/>
        <rFont val="Calibri"/>
        <family val="2"/>
        <scheme val="minor"/>
      </rPr>
      <t xml:space="preserve"> por Subvención, por Establecimiento Educacional</t>
    </r>
  </si>
  <si>
    <r>
      <t xml:space="preserve">Tabla de </t>
    </r>
    <r>
      <rPr>
        <b/>
        <sz val="11"/>
        <color rgb="FFFF0000"/>
        <rFont val="Calibri"/>
        <family val="2"/>
        <scheme val="minor"/>
      </rPr>
      <t>Saldos sin Rendir</t>
    </r>
    <r>
      <rPr>
        <sz val="11"/>
        <color theme="1"/>
        <rFont val="Calibri"/>
        <family val="2"/>
        <scheme val="minor"/>
      </rPr>
      <t xml:space="preserve"> de FAEP Anual</t>
    </r>
  </si>
  <si>
    <t>RUT</t>
  </si>
  <si>
    <t xml:space="preserve">Departamento de Educación de </t>
  </si>
  <si>
    <t>La información entregada en este informe corresponde a la(s) Resolusión(es) Exenta(s) de Superintendencia de Educación y/o Auditorías</t>
  </si>
  <si>
    <t>practicadas por Contraloría General de la República detalladas a continuación:</t>
  </si>
  <si>
    <t>NOTA:  EL SALDO SIN RENDIR DE FAEP 2014, FAEP 2015 Y FAEP 2016 FUERON DEVUELTOS AL MINITERIO DE EDUCACION.-</t>
  </si>
  <si>
    <r>
      <t xml:space="preserve">Tabla de </t>
    </r>
    <r>
      <rPr>
        <b/>
        <sz val="11"/>
        <color rgb="FFFF0000"/>
        <rFont val="Calibri"/>
        <family val="2"/>
        <scheme val="minor"/>
      </rPr>
      <t>Ingresos</t>
    </r>
    <r>
      <rPr>
        <sz val="11"/>
        <color theme="1"/>
        <rFont val="Calibri"/>
        <family val="2"/>
        <scheme val="minor"/>
      </rPr>
      <t xml:space="preserve"> por Subvención, por Establecimiento Educacional 2018</t>
    </r>
  </si>
  <si>
    <t>No se cuenta con Resoluciones ni auditorias en proceso de las Rendiciones de Cuenta año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</si>
</sst>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/>
    <xf numFmtId="3" fontId="0" fillId="0" borderId="1" xfId="0" applyNumberFormat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0" borderId="1" xfId="0" applyNumberForma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3" fontId="4" fillId="0" borderId="1" xfId="0" applyNumberFormat="1" applyFon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Fill="1" applyBorder="1"/>
    <xf numFmtId="0" fontId="3" fillId="2" borderId="1" xfId="0" applyFont="1" applyFill="1" applyBorder="1"/>
    <xf numFmtId="3" fontId="3" fillId="0" borderId="1" xfId="0" applyNumberFormat="1" applyFont="1" applyFill="1" applyBorder="1" applyProtection="1">
      <protection locked="0"/>
    </xf>
    <xf numFmtId="0" fontId="3" fillId="0" borderId="0" xfId="0" applyFont="1"/>
    <xf numFmtId="3" fontId="0" fillId="0" borderId="0" xfId="0" applyNumberFormat="1" applyFill="1"/>
    <xf numFmtId="165" fontId="0" fillId="0" borderId="0" xfId="2" applyNumberFormat="1" applyFont="1"/>
    <xf numFmtId="3" fontId="0" fillId="0" borderId="0" xfId="0" applyNumberFormat="1"/>
    <xf numFmtId="3" fontId="0" fillId="0" borderId="0" xfId="0" applyNumberFormat="1" applyFill="1" applyBorder="1" applyProtection="1">
      <protection locked="0"/>
    </xf>
    <xf numFmtId="165" fontId="0" fillId="0" borderId="0" xfId="0" applyNumberFormat="1"/>
  </cellXfs>
  <cellStyles count="3">
    <cellStyle name="Millares" xfId="2" builtinId="3"/>
    <cellStyle name="Millares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pane xSplit="1" ySplit="3" topLeftCell="B7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baseColWidth="10" defaultRowHeight="14.4" x14ac:dyDescent="0.3"/>
  <cols>
    <col min="2" max="9" width="15.6640625" customWidth="1"/>
  </cols>
  <sheetData>
    <row r="1" spans="1:9" x14ac:dyDescent="0.3">
      <c r="A1" t="s">
        <v>18</v>
      </c>
    </row>
    <row r="2" spans="1:9" x14ac:dyDescent="0.3">
      <c r="A2" t="s">
        <v>22</v>
      </c>
    </row>
    <row r="3" spans="1:9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11</v>
      </c>
    </row>
    <row r="4" spans="1:9" ht="15" x14ac:dyDescent="0.25">
      <c r="A4" s="1">
        <v>3638</v>
      </c>
      <c r="B4" s="4">
        <v>229519969</v>
      </c>
      <c r="C4" s="4">
        <v>86062508</v>
      </c>
      <c r="D4" s="4">
        <v>125399274</v>
      </c>
      <c r="E4" s="4">
        <v>39283045</v>
      </c>
      <c r="F4" s="4">
        <v>16030500</v>
      </c>
      <c r="G4" s="4">
        <v>1539941690</v>
      </c>
      <c r="H4" s="4"/>
      <c r="I4" s="3">
        <f t="shared" ref="I4:I40" si="0">SUM(B4:H4)</f>
        <v>2036236986</v>
      </c>
    </row>
    <row r="5" spans="1:9" ht="15" x14ac:dyDescent="0.25">
      <c r="A5" s="1">
        <v>3639</v>
      </c>
      <c r="B5" s="4">
        <v>69277744</v>
      </c>
      <c r="C5" s="4">
        <v>71041531</v>
      </c>
      <c r="D5" s="4">
        <v>67371095</v>
      </c>
      <c r="E5" s="4">
        <v>12758113</v>
      </c>
      <c r="F5" s="4">
        <v>5943807</v>
      </c>
      <c r="G5" s="4">
        <v>727156232</v>
      </c>
      <c r="H5" s="4"/>
      <c r="I5" s="3">
        <f t="shared" si="0"/>
        <v>953548522</v>
      </c>
    </row>
    <row r="6" spans="1:9" ht="15" x14ac:dyDescent="0.25">
      <c r="A6" s="1">
        <v>3643</v>
      </c>
      <c r="B6" s="4">
        <v>42899646</v>
      </c>
      <c r="C6" s="4">
        <v>85978544</v>
      </c>
      <c r="D6" s="4"/>
      <c r="E6" s="4">
        <v>9217462</v>
      </c>
      <c r="F6" s="4">
        <v>2725863</v>
      </c>
      <c r="G6" s="4">
        <v>518683345</v>
      </c>
      <c r="H6" s="4"/>
      <c r="I6" s="3">
        <f t="shared" si="0"/>
        <v>659504860</v>
      </c>
    </row>
    <row r="7" spans="1:9" ht="15" x14ac:dyDescent="0.25">
      <c r="A7" s="1">
        <v>3644</v>
      </c>
      <c r="B7" s="4"/>
      <c r="C7" s="4"/>
      <c r="D7" s="4"/>
      <c r="E7" s="4"/>
      <c r="F7" s="4">
        <v>480340</v>
      </c>
      <c r="G7" s="4">
        <v>109956873</v>
      </c>
      <c r="H7" s="4"/>
      <c r="I7" s="3">
        <f t="shared" si="0"/>
        <v>110437213</v>
      </c>
    </row>
    <row r="8" spans="1:9" ht="15" x14ac:dyDescent="0.25">
      <c r="A8" s="1">
        <v>3645</v>
      </c>
      <c r="B8" s="4"/>
      <c r="C8" s="4">
        <v>23968530</v>
      </c>
      <c r="D8" s="4"/>
      <c r="E8" s="4">
        <v>7417498</v>
      </c>
      <c r="F8" s="4">
        <v>2581453</v>
      </c>
      <c r="G8" s="4">
        <v>686956432</v>
      </c>
      <c r="H8" s="4"/>
      <c r="I8" s="3">
        <f t="shared" si="0"/>
        <v>720923913</v>
      </c>
    </row>
    <row r="9" spans="1:9" ht="15" x14ac:dyDescent="0.25">
      <c r="A9" s="1">
        <v>3649</v>
      </c>
      <c r="B9" s="4"/>
      <c r="C9" s="4"/>
      <c r="D9" s="4"/>
      <c r="E9" s="4"/>
      <c r="F9" s="4">
        <v>1753533</v>
      </c>
      <c r="G9" s="4">
        <v>390248467</v>
      </c>
      <c r="H9" s="4"/>
      <c r="I9" s="3">
        <f t="shared" si="0"/>
        <v>392002000</v>
      </c>
    </row>
    <row r="10" spans="1:9" ht="15" x14ac:dyDescent="0.25">
      <c r="A10" s="1">
        <v>3650</v>
      </c>
      <c r="B10" s="4">
        <v>27548477</v>
      </c>
      <c r="C10" s="4">
        <v>16063062</v>
      </c>
      <c r="D10" s="4"/>
      <c r="E10" s="4"/>
      <c r="F10" s="4">
        <v>650943</v>
      </c>
      <c r="G10" s="4">
        <v>141580771</v>
      </c>
      <c r="H10" s="4"/>
      <c r="I10" s="3">
        <f t="shared" si="0"/>
        <v>185843253</v>
      </c>
    </row>
    <row r="11" spans="1:9" ht="15" x14ac:dyDescent="0.25">
      <c r="A11" s="1">
        <v>3653</v>
      </c>
      <c r="B11" s="4">
        <v>73637369</v>
      </c>
      <c r="C11" s="4">
        <v>59945451</v>
      </c>
      <c r="D11" s="4"/>
      <c r="E11" s="4">
        <v>1186824</v>
      </c>
      <c r="F11" s="4">
        <v>2107103</v>
      </c>
      <c r="G11" s="4">
        <v>472440219</v>
      </c>
      <c r="H11" s="4"/>
      <c r="I11" s="3">
        <f t="shared" si="0"/>
        <v>609316966</v>
      </c>
    </row>
    <row r="12" spans="1:9" ht="15" x14ac:dyDescent="0.25">
      <c r="A12" s="1">
        <v>3654</v>
      </c>
      <c r="B12" s="4">
        <v>283358203</v>
      </c>
      <c r="C12" s="4">
        <v>209424650</v>
      </c>
      <c r="D12" s="4"/>
      <c r="E12" s="4">
        <v>1978040</v>
      </c>
      <c r="F12" s="4">
        <v>5302187</v>
      </c>
      <c r="G12" s="4">
        <v>694754050</v>
      </c>
      <c r="H12" s="4"/>
      <c r="I12" s="3">
        <f t="shared" si="0"/>
        <v>1194817130</v>
      </c>
    </row>
    <row r="13" spans="1:9" ht="15" x14ac:dyDescent="0.25">
      <c r="A13" s="1">
        <v>3657</v>
      </c>
      <c r="B13" s="4">
        <v>309553174</v>
      </c>
      <c r="C13" s="4">
        <v>210798862</v>
      </c>
      <c r="D13" s="4"/>
      <c r="E13" s="4">
        <v>6705492</v>
      </c>
      <c r="F13" s="4">
        <v>9359389</v>
      </c>
      <c r="G13" s="4">
        <v>852574264</v>
      </c>
      <c r="H13" s="4"/>
      <c r="I13" s="3">
        <f t="shared" si="0"/>
        <v>1388991181</v>
      </c>
    </row>
    <row r="14" spans="1:9" ht="15" x14ac:dyDescent="0.25">
      <c r="A14" s="1">
        <v>3658</v>
      </c>
      <c r="B14" s="4">
        <v>26690800</v>
      </c>
      <c r="C14" s="4">
        <v>29728377</v>
      </c>
      <c r="D14" s="4"/>
      <c r="E14" s="4">
        <v>395608</v>
      </c>
      <c r="F14" s="4">
        <v>1356574</v>
      </c>
      <c r="G14" s="4">
        <v>211092837</v>
      </c>
      <c r="H14" s="4"/>
      <c r="I14" s="3">
        <f t="shared" si="0"/>
        <v>269264196</v>
      </c>
    </row>
    <row r="15" spans="1:9" ht="15" x14ac:dyDescent="0.25">
      <c r="A15" s="1">
        <v>3659</v>
      </c>
      <c r="B15" s="4">
        <v>119060981</v>
      </c>
      <c r="C15" s="4">
        <v>85578428</v>
      </c>
      <c r="D15" s="4"/>
      <c r="E15" s="4">
        <v>791216</v>
      </c>
      <c r="F15" s="4">
        <v>3741821</v>
      </c>
      <c r="G15" s="4">
        <v>426640992</v>
      </c>
      <c r="H15" s="4"/>
      <c r="I15" s="3">
        <f t="shared" si="0"/>
        <v>635813438</v>
      </c>
    </row>
    <row r="16" spans="1:9" ht="15" x14ac:dyDescent="0.25">
      <c r="A16" s="1">
        <v>3660</v>
      </c>
      <c r="B16" s="4">
        <v>65036916</v>
      </c>
      <c r="C16" s="4">
        <v>56774080</v>
      </c>
      <c r="D16" s="4"/>
      <c r="E16" s="4">
        <v>1681334</v>
      </c>
      <c r="F16" s="4">
        <v>2420685</v>
      </c>
      <c r="G16" s="4">
        <v>312198852</v>
      </c>
      <c r="H16" s="4"/>
      <c r="I16" s="3">
        <f t="shared" si="0"/>
        <v>438111867</v>
      </c>
    </row>
    <row r="17" spans="1:9" ht="15" x14ac:dyDescent="0.25">
      <c r="A17" s="1">
        <v>3662</v>
      </c>
      <c r="B17" s="4">
        <v>276973423</v>
      </c>
      <c r="C17" s="4">
        <v>141114156</v>
      </c>
      <c r="D17" s="4"/>
      <c r="E17" s="4">
        <v>5538479</v>
      </c>
      <c r="F17" s="4">
        <v>9024022</v>
      </c>
      <c r="G17" s="4">
        <v>926932975</v>
      </c>
      <c r="H17" s="4"/>
      <c r="I17" s="3">
        <f t="shared" si="0"/>
        <v>1359583055</v>
      </c>
    </row>
    <row r="18" spans="1:9" ht="15" x14ac:dyDescent="0.25">
      <c r="A18" s="1">
        <v>3663</v>
      </c>
      <c r="B18" s="4">
        <v>395106545</v>
      </c>
      <c r="C18" s="4">
        <v>163427985</v>
      </c>
      <c r="D18" s="4"/>
      <c r="E18" s="4">
        <v>1879138</v>
      </c>
      <c r="F18" s="4">
        <v>10992419</v>
      </c>
      <c r="G18" s="4">
        <v>1117070856</v>
      </c>
      <c r="H18" s="4"/>
      <c r="I18" s="3">
        <f t="shared" si="0"/>
        <v>1688476943</v>
      </c>
    </row>
    <row r="19" spans="1:9" ht="15" x14ac:dyDescent="0.25">
      <c r="A19" s="1">
        <v>3664</v>
      </c>
      <c r="B19" s="4">
        <v>103401889</v>
      </c>
      <c r="C19" s="4">
        <v>67496145</v>
      </c>
      <c r="D19" s="4"/>
      <c r="E19" s="4">
        <v>1879138</v>
      </c>
      <c r="F19" s="4">
        <v>2602943</v>
      </c>
      <c r="G19" s="4">
        <v>313638062</v>
      </c>
      <c r="H19" s="4">
        <v>581910</v>
      </c>
      <c r="I19" s="3">
        <f t="shared" si="0"/>
        <v>489600087</v>
      </c>
    </row>
    <row r="20" spans="1:9" ht="15" x14ac:dyDescent="0.25">
      <c r="A20" s="1">
        <v>3666</v>
      </c>
      <c r="B20" s="4">
        <v>33138673</v>
      </c>
      <c r="C20" s="4">
        <v>28404376</v>
      </c>
      <c r="D20" s="4"/>
      <c r="E20" s="4"/>
      <c r="F20" s="4">
        <v>1208775</v>
      </c>
      <c r="G20" s="4">
        <v>269969024</v>
      </c>
      <c r="H20" s="4"/>
      <c r="I20" s="3">
        <f t="shared" si="0"/>
        <v>332720848</v>
      </c>
    </row>
    <row r="21" spans="1:9" ht="15" x14ac:dyDescent="0.25">
      <c r="A21" s="1">
        <v>3667</v>
      </c>
      <c r="B21" s="4">
        <v>72076018</v>
      </c>
      <c r="C21" s="4">
        <v>45426433</v>
      </c>
      <c r="D21" s="4"/>
      <c r="E21" s="4">
        <v>1186824</v>
      </c>
      <c r="F21" s="4">
        <v>2155477</v>
      </c>
      <c r="G21" s="4">
        <v>321308121</v>
      </c>
      <c r="H21" s="4"/>
      <c r="I21" s="3">
        <f t="shared" si="0"/>
        <v>442152873</v>
      </c>
    </row>
    <row r="22" spans="1:9" ht="15" x14ac:dyDescent="0.25">
      <c r="A22" s="1">
        <v>3668</v>
      </c>
      <c r="B22" s="4">
        <v>105639534</v>
      </c>
      <c r="C22" s="4">
        <v>90883563</v>
      </c>
      <c r="D22" s="4"/>
      <c r="E22" s="4">
        <v>890118</v>
      </c>
      <c r="F22" s="4">
        <v>3883963</v>
      </c>
      <c r="G22" s="4">
        <v>390252793</v>
      </c>
      <c r="H22" s="4"/>
      <c r="I22" s="3">
        <f t="shared" si="0"/>
        <v>591549971</v>
      </c>
    </row>
    <row r="23" spans="1:9" ht="15" x14ac:dyDescent="0.25">
      <c r="A23" s="1">
        <v>3669</v>
      </c>
      <c r="B23" s="4">
        <v>128371214</v>
      </c>
      <c r="C23" s="4">
        <v>78203349</v>
      </c>
      <c r="D23" s="4"/>
      <c r="E23" s="4">
        <v>1483530</v>
      </c>
      <c r="F23" s="4">
        <v>3924435</v>
      </c>
      <c r="G23" s="4">
        <v>419061965</v>
      </c>
      <c r="H23" s="4"/>
      <c r="I23" s="3">
        <f t="shared" si="0"/>
        <v>631044493</v>
      </c>
    </row>
    <row r="24" spans="1:9" ht="15" x14ac:dyDescent="0.25">
      <c r="A24" s="1">
        <v>3670</v>
      </c>
      <c r="B24" s="4">
        <v>311478186</v>
      </c>
      <c r="C24" s="4">
        <v>249031192</v>
      </c>
      <c r="D24" s="4"/>
      <c r="E24" s="4">
        <v>3263766</v>
      </c>
      <c r="F24" s="4">
        <v>11183540</v>
      </c>
      <c r="G24" s="4">
        <v>1032536313</v>
      </c>
      <c r="H24" s="4"/>
      <c r="I24" s="3">
        <f t="shared" si="0"/>
        <v>1607492997</v>
      </c>
    </row>
    <row r="25" spans="1:9" ht="15" x14ac:dyDescent="0.25">
      <c r="A25" s="1">
        <v>3671</v>
      </c>
      <c r="B25" s="4">
        <v>149109270</v>
      </c>
      <c r="C25" s="4">
        <v>88545914</v>
      </c>
      <c r="D25" s="4"/>
      <c r="E25" s="4">
        <v>1285726</v>
      </c>
      <c r="F25" s="4">
        <v>4532056</v>
      </c>
      <c r="G25" s="4">
        <v>434260011</v>
      </c>
      <c r="H25" s="4"/>
      <c r="I25" s="3">
        <f t="shared" si="0"/>
        <v>677732977</v>
      </c>
    </row>
    <row r="26" spans="1:9" ht="15" x14ac:dyDescent="0.25">
      <c r="A26" s="1">
        <v>3672</v>
      </c>
      <c r="B26" s="4">
        <v>105598182</v>
      </c>
      <c r="C26" s="4">
        <v>72859282</v>
      </c>
      <c r="D26" s="4"/>
      <c r="E26" s="4">
        <v>890118</v>
      </c>
      <c r="F26" s="4">
        <v>2868006</v>
      </c>
      <c r="G26" s="4">
        <v>273440766</v>
      </c>
      <c r="H26" s="4"/>
      <c r="I26" s="3">
        <f t="shared" si="0"/>
        <v>455656354</v>
      </c>
    </row>
    <row r="27" spans="1:9" ht="15" x14ac:dyDescent="0.25">
      <c r="A27" s="1">
        <v>3673</v>
      </c>
      <c r="B27" s="4">
        <v>88158424</v>
      </c>
      <c r="C27" s="4">
        <v>61133604</v>
      </c>
      <c r="D27" s="4"/>
      <c r="E27" s="4">
        <v>1186824</v>
      </c>
      <c r="F27" s="4">
        <v>2832642</v>
      </c>
      <c r="G27" s="4">
        <v>277172839</v>
      </c>
      <c r="H27" s="4"/>
      <c r="I27" s="3">
        <f t="shared" si="0"/>
        <v>430484333</v>
      </c>
    </row>
    <row r="28" spans="1:9" ht="15" x14ac:dyDescent="0.25">
      <c r="A28" s="1">
        <v>3674</v>
      </c>
      <c r="B28" s="4">
        <v>39419489</v>
      </c>
      <c r="C28" s="4">
        <v>34899082</v>
      </c>
      <c r="D28" s="4"/>
      <c r="E28" s="4">
        <v>791216</v>
      </c>
      <c r="F28" s="4">
        <v>1515235</v>
      </c>
      <c r="G28" s="4">
        <v>298440221</v>
      </c>
      <c r="H28" s="4"/>
      <c r="I28" s="3">
        <f t="shared" si="0"/>
        <v>375065243</v>
      </c>
    </row>
    <row r="29" spans="1:9" ht="15" x14ac:dyDescent="0.25">
      <c r="A29" s="1">
        <v>3675</v>
      </c>
      <c r="B29" s="4">
        <v>85469954</v>
      </c>
      <c r="C29" s="4">
        <v>44379154</v>
      </c>
      <c r="D29" s="4"/>
      <c r="E29" s="4">
        <v>791216</v>
      </c>
      <c r="F29" s="4">
        <v>1273575</v>
      </c>
      <c r="G29" s="4">
        <v>332052242</v>
      </c>
      <c r="H29" s="4"/>
      <c r="I29" s="3">
        <f t="shared" si="0"/>
        <v>463966141</v>
      </c>
    </row>
    <row r="30" spans="1:9" ht="15" x14ac:dyDescent="0.25">
      <c r="A30" s="1">
        <v>3677</v>
      </c>
      <c r="B30" s="4">
        <v>117716251</v>
      </c>
      <c r="C30" s="4">
        <v>67893183</v>
      </c>
      <c r="D30" s="4"/>
      <c r="E30" s="4">
        <v>296706</v>
      </c>
      <c r="F30" s="4">
        <v>3580269</v>
      </c>
      <c r="G30" s="4">
        <v>382057039</v>
      </c>
      <c r="H30" s="4"/>
      <c r="I30" s="3">
        <f t="shared" si="0"/>
        <v>571543448</v>
      </c>
    </row>
    <row r="31" spans="1:9" ht="15" x14ac:dyDescent="0.25">
      <c r="A31" s="1">
        <v>3678</v>
      </c>
      <c r="B31" s="4">
        <v>47198236</v>
      </c>
      <c r="C31" s="4">
        <v>40185150</v>
      </c>
      <c r="D31" s="4"/>
      <c r="E31" s="4">
        <v>692314</v>
      </c>
      <c r="F31" s="4">
        <v>1731683</v>
      </c>
      <c r="G31" s="4">
        <v>274734443</v>
      </c>
      <c r="H31" s="4"/>
      <c r="I31" s="3">
        <f t="shared" si="0"/>
        <v>364541826</v>
      </c>
    </row>
    <row r="32" spans="1:9" ht="15" x14ac:dyDescent="0.25">
      <c r="A32" s="1">
        <v>3681</v>
      </c>
      <c r="B32" s="4">
        <v>50292091</v>
      </c>
      <c r="C32" s="4">
        <v>39728370</v>
      </c>
      <c r="D32" s="4"/>
      <c r="E32" s="4">
        <v>791216</v>
      </c>
      <c r="F32" s="4">
        <v>1902969</v>
      </c>
      <c r="G32" s="4">
        <v>253838313</v>
      </c>
      <c r="H32" s="4"/>
      <c r="I32" s="3">
        <f t="shared" si="0"/>
        <v>346552959</v>
      </c>
    </row>
    <row r="33" spans="1:9" ht="15" x14ac:dyDescent="0.25">
      <c r="A33" s="1">
        <v>3685</v>
      </c>
      <c r="B33" s="4">
        <v>132579515</v>
      </c>
      <c r="C33" s="4">
        <v>81107868</v>
      </c>
      <c r="D33" s="4"/>
      <c r="E33" s="4">
        <v>2076942</v>
      </c>
      <c r="F33" s="4">
        <v>3836770</v>
      </c>
      <c r="G33" s="4">
        <v>349879048</v>
      </c>
      <c r="H33" s="4"/>
      <c r="I33" s="3">
        <f t="shared" si="0"/>
        <v>569480143</v>
      </c>
    </row>
    <row r="34" spans="1:9" ht="15" x14ac:dyDescent="0.25">
      <c r="A34" s="1">
        <v>3691</v>
      </c>
      <c r="B34" s="4">
        <v>21869428</v>
      </c>
      <c r="C34" s="4">
        <v>13327422</v>
      </c>
      <c r="D34" s="4"/>
      <c r="E34" s="4">
        <v>395608</v>
      </c>
      <c r="F34" s="4">
        <v>355587</v>
      </c>
      <c r="G34" s="4">
        <v>127697887</v>
      </c>
      <c r="H34" s="4"/>
      <c r="I34" s="3">
        <f t="shared" si="0"/>
        <v>163645932</v>
      </c>
    </row>
    <row r="35" spans="1:9" ht="15" x14ac:dyDescent="0.25">
      <c r="A35" s="1">
        <v>3697</v>
      </c>
      <c r="B35" s="4">
        <v>13434012</v>
      </c>
      <c r="C35" s="4">
        <v>9577991</v>
      </c>
      <c r="D35" s="4"/>
      <c r="E35" s="4"/>
      <c r="F35" s="4">
        <v>246865</v>
      </c>
      <c r="G35" s="4">
        <v>79603107</v>
      </c>
      <c r="H35" s="4"/>
      <c r="I35" s="3">
        <f t="shared" si="0"/>
        <v>102861975</v>
      </c>
    </row>
    <row r="36" spans="1:9" ht="15" x14ac:dyDescent="0.25">
      <c r="A36" s="1">
        <v>3703</v>
      </c>
      <c r="B36" s="4">
        <v>64888235</v>
      </c>
      <c r="C36" s="4">
        <v>31302496</v>
      </c>
      <c r="D36" s="4"/>
      <c r="E36" s="4">
        <v>890118</v>
      </c>
      <c r="F36" s="4">
        <v>2013166</v>
      </c>
      <c r="G36" s="4">
        <v>287435434</v>
      </c>
      <c r="H36" s="4"/>
      <c r="I36" s="3">
        <f t="shared" si="0"/>
        <v>386529449</v>
      </c>
    </row>
    <row r="37" spans="1:9" ht="15" x14ac:dyDescent="0.25">
      <c r="A37" s="1">
        <v>3704</v>
      </c>
      <c r="B37" s="4">
        <v>47145156</v>
      </c>
      <c r="C37" s="4">
        <v>38826849</v>
      </c>
      <c r="D37" s="4"/>
      <c r="E37" s="4">
        <v>494510</v>
      </c>
      <c r="F37" s="4">
        <v>1582331</v>
      </c>
      <c r="G37" s="4">
        <v>182569496</v>
      </c>
      <c r="H37" s="4"/>
      <c r="I37" s="3">
        <f t="shared" si="0"/>
        <v>270618342</v>
      </c>
    </row>
    <row r="38" spans="1:9" ht="15" x14ac:dyDescent="0.25">
      <c r="A38" s="1">
        <v>3707</v>
      </c>
      <c r="B38" s="4">
        <v>83419472</v>
      </c>
      <c r="C38" s="4">
        <v>40763306</v>
      </c>
      <c r="D38" s="4"/>
      <c r="E38" s="4"/>
      <c r="F38" s="4">
        <v>2133196</v>
      </c>
      <c r="G38" s="4">
        <v>247989711</v>
      </c>
      <c r="H38" s="4"/>
      <c r="I38" s="3">
        <f t="shared" si="0"/>
        <v>374305685</v>
      </c>
    </row>
    <row r="39" spans="1:9" x14ac:dyDescent="0.3">
      <c r="A39" s="1">
        <v>3849</v>
      </c>
      <c r="B39" s="4">
        <v>57969131</v>
      </c>
      <c r="C39" s="4">
        <v>35756775</v>
      </c>
      <c r="D39" s="4"/>
      <c r="E39" s="4">
        <v>791216</v>
      </c>
      <c r="F39" s="4">
        <v>1617166</v>
      </c>
      <c r="G39" s="4">
        <v>255625882</v>
      </c>
      <c r="H39" s="4"/>
      <c r="I39" s="3">
        <f t="shared" si="0"/>
        <v>351760170</v>
      </c>
    </row>
    <row r="40" spans="1:9" x14ac:dyDescent="0.3">
      <c r="A40" s="1">
        <v>17698</v>
      </c>
      <c r="B40" s="4">
        <v>229157174</v>
      </c>
      <c r="C40" s="4">
        <v>111819271</v>
      </c>
      <c r="D40" s="4"/>
      <c r="E40" s="4">
        <v>7160440</v>
      </c>
      <c r="F40" s="4">
        <v>7170145</v>
      </c>
      <c r="G40" s="4">
        <v>815233719</v>
      </c>
      <c r="H40" s="4"/>
      <c r="I40" s="3">
        <f t="shared" si="0"/>
        <v>1170540749</v>
      </c>
    </row>
    <row r="41" spans="1:9" x14ac:dyDescent="0.3">
      <c r="A41" s="1">
        <v>17892</v>
      </c>
      <c r="B41" s="4">
        <v>233495612</v>
      </c>
      <c r="C41" s="4">
        <v>130913859</v>
      </c>
      <c r="D41" s="4"/>
      <c r="E41" s="4">
        <v>7180208</v>
      </c>
      <c r="F41" s="4">
        <v>6677424</v>
      </c>
      <c r="G41" s="4">
        <v>736215195</v>
      </c>
      <c r="H41" s="4"/>
      <c r="I41" s="3">
        <f t="shared" ref="I41" si="1">SUM(B41:H41)</f>
        <v>1114482298</v>
      </c>
    </row>
    <row r="42" spans="1:9" x14ac:dyDescent="0.3">
      <c r="A42" s="1" t="s">
        <v>14</v>
      </c>
      <c r="B42" s="3">
        <f t="shared" ref="B42:I42" si="2">SUM(B4:B41)</f>
        <v>4239688393</v>
      </c>
      <c r="C42" s="3">
        <f t="shared" si="2"/>
        <v>2742370798</v>
      </c>
      <c r="D42" s="3">
        <f t="shared" si="2"/>
        <v>192770369</v>
      </c>
      <c r="E42" s="3">
        <f t="shared" si="2"/>
        <v>123250003</v>
      </c>
      <c r="F42" s="3">
        <f t="shared" si="2"/>
        <v>145298857</v>
      </c>
      <c r="G42" s="3">
        <f t="shared" si="2"/>
        <v>17483240486</v>
      </c>
      <c r="H42" s="3">
        <f t="shared" si="2"/>
        <v>581910</v>
      </c>
      <c r="I42" s="3">
        <f t="shared" si="2"/>
        <v>24927200816</v>
      </c>
    </row>
    <row r="44" spans="1:9" x14ac:dyDescent="0.3">
      <c r="B44" s="22"/>
      <c r="G44" s="22"/>
    </row>
    <row r="45" spans="1:9" x14ac:dyDescent="0.3">
      <c r="B45" s="21"/>
      <c r="C45" s="20"/>
      <c r="G45" s="20"/>
    </row>
    <row r="47" spans="1:9" x14ac:dyDescent="0.3">
      <c r="C47" s="21"/>
      <c r="G47" s="20"/>
    </row>
    <row r="48" spans="1:9" x14ac:dyDescent="0.3">
      <c r="B48" s="20"/>
      <c r="G48" s="20"/>
    </row>
    <row r="49" spans="2:7" x14ac:dyDescent="0.3">
      <c r="B49" s="20"/>
      <c r="G49" s="20"/>
    </row>
    <row r="51" spans="2:7" x14ac:dyDescent="0.3">
      <c r="B51" s="23">
        <f>+B45-B48</f>
        <v>0</v>
      </c>
      <c r="G51" s="23">
        <f>+G49-G45</f>
        <v>0</v>
      </c>
    </row>
  </sheetData>
  <sortState ref="A4:A52">
    <sortCondition ref="A4"/>
  </sortState>
  <pageMargins left="0.70866141732283472" right="0.70866141732283472" top="0.35433070866141736" bottom="0.35433070866141736" header="0.31496062992125984" footer="0.31496062992125984"/>
  <pageSetup paperSize="14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32" sqref="B32"/>
    </sheetView>
  </sheetViews>
  <sheetFormatPr baseColWidth="10" defaultColWidth="11.44140625" defaultRowHeight="14.4" x14ac:dyDescent="0.3"/>
  <cols>
    <col min="1" max="1" width="11.44140625" style="6"/>
    <col min="2" max="2" width="17.88671875" style="10" bestFit="1" customWidth="1"/>
    <col min="3" max="3" width="17.44140625" style="10" bestFit="1" customWidth="1"/>
    <col min="4" max="4" width="15.6640625" style="10" customWidth="1"/>
    <col min="5" max="5" width="22.5546875" style="10" bestFit="1" customWidth="1"/>
    <col min="6" max="6" width="20.33203125" style="10" bestFit="1" customWidth="1"/>
    <col min="7" max="7" width="12.6640625" style="10" bestFit="1" customWidth="1"/>
    <col min="8" max="8" width="23.44140625" style="10" bestFit="1" customWidth="1"/>
    <col min="9" max="9" width="15.6640625" style="10" customWidth="1"/>
    <col min="10" max="12" width="11.44140625" style="10"/>
    <col min="13" max="16384" width="11.44140625" style="6"/>
  </cols>
  <sheetData>
    <row r="1" spans="1:9" x14ac:dyDescent="0.3">
      <c r="A1" s="6" t="s">
        <v>18</v>
      </c>
    </row>
    <row r="2" spans="1:9" x14ac:dyDescent="0.3">
      <c r="A2" s="6" t="s">
        <v>15</v>
      </c>
    </row>
    <row r="3" spans="1:9" x14ac:dyDescent="0.3">
      <c r="A3" s="8" t="s">
        <v>0</v>
      </c>
      <c r="B3" s="5" t="s">
        <v>1</v>
      </c>
      <c r="C3" s="5" t="s">
        <v>2</v>
      </c>
      <c r="D3" s="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11</v>
      </c>
    </row>
    <row r="4" spans="1:9" ht="15" x14ac:dyDescent="0.25">
      <c r="A4" s="7">
        <v>3638</v>
      </c>
      <c r="B4" s="9">
        <v>36370066</v>
      </c>
      <c r="C4" s="9">
        <v>-27994285</v>
      </c>
      <c r="D4" s="13">
        <v>0</v>
      </c>
      <c r="E4" s="14">
        <v>35452392</v>
      </c>
      <c r="F4" s="14">
        <v>8588293</v>
      </c>
      <c r="G4" s="14"/>
      <c r="H4" s="14"/>
      <c r="I4" s="15">
        <f>SUM(B4:H4)</f>
        <v>52416466</v>
      </c>
    </row>
    <row r="5" spans="1:9" ht="15" x14ac:dyDescent="0.25">
      <c r="A5" s="7">
        <v>3639</v>
      </c>
      <c r="B5" s="9">
        <v>5506290</v>
      </c>
      <c r="C5" s="9">
        <v>16319831</v>
      </c>
      <c r="D5" s="13">
        <v>0</v>
      </c>
      <c r="E5" s="9">
        <v>13888931</v>
      </c>
      <c r="F5" s="9">
        <v>75236</v>
      </c>
      <c r="G5" s="9"/>
      <c r="H5" s="9"/>
      <c r="I5" s="15">
        <f t="shared" ref="I5:I41" si="0">SUM(B5:H5)</f>
        <v>35790288</v>
      </c>
    </row>
    <row r="6" spans="1:9" ht="15" x14ac:dyDescent="0.25">
      <c r="A6" s="7">
        <v>3643</v>
      </c>
      <c r="B6" s="9">
        <v>16142679</v>
      </c>
      <c r="C6" s="9">
        <v>-36700816</v>
      </c>
      <c r="D6" s="9"/>
      <c r="E6" s="9">
        <v>22595660</v>
      </c>
      <c r="F6" s="9">
        <v>1056141</v>
      </c>
      <c r="G6" s="9"/>
      <c r="H6" s="9"/>
      <c r="I6" s="15">
        <f t="shared" si="0"/>
        <v>3093664</v>
      </c>
    </row>
    <row r="7" spans="1:9" ht="15" x14ac:dyDescent="0.25">
      <c r="A7" s="7">
        <v>3644</v>
      </c>
      <c r="B7" s="9"/>
      <c r="C7" s="9"/>
      <c r="D7" s="9"/>
      <c r="E7" s="9">
        <v>176704</v>
      </c>
      <c r="F7" s="9">
        <v>962471</v>
      </c>
      <c r="G7" s="9"/>
      <c r="H7" s="9"/>
      <c r="I7" s="15">
        <f t="shared" si="0"/>
        <v>1139175</v>
      </c>
    </row>
    <row r="8" spans="1:9" ht="15" x14ac:dyDescent="0.25">
      <c r="A8" s="7">
        <v>3645</v>
      </c>
      <c r="B8" s="9"/>
      <c r="C8" s="9">
        <v>7549101</v>
      </c>
      <c r="D8" s="9"/>
      <c r="E8" s="9">
        <v>2811761</v>
      </c>
      <c r="F8" s="9">
        <v>3196904</v>
      </c>
      <c r="G8" s="9"/>
      <c r="H8" s="9"/>
      <c r="I8" s="15">
        <f t="shared" si="0"/>
        <v>13557766</v>
      </c>
    </row>
    <row r="9" spans="1:9" ht="15" x14ac:dyDescent="0.25">
      <c r="A9" s="7">
        <v>3649</v>
      </c>
      <c r="B9" s="9"/>
      <c r="C9" s="9"/>
      <c r="D9" s="9"/>
      <c r="E9" s="9">
        <v>0</v>
      </c>
      <c r="F9" s="9">
        <v>0</v>
      </c>
      <c r="G9" s="9"/>
      <c r="H9" s="9"/>
      <c r="I9" s="15">
        <f t="shared" si="0"/>
        <v>0</v>
      </c>
    </row>
    <row r="10" spans="1:9" ht="15" x14ac:dyDescent="0.25">
      <c r="A10" s="7">
        <v>3650</v>
      </c>
      <c r="B10" s="9">
        <v>16740892</v>
      </c>
      <c r="C10" s="9">
        <v>-48111699</v>
      </c>
      <c r="D10" s="9"/>
      <c r="E10" s="9">
        <v>0</v>
      </c>
      <c r="F10" s="9">
        <v>168313</v>
      </c>
      <c r="G10" s="9"/>
      <c r="H10" s="9"/>
      <c r="I10" s="15">
        <f t="shared" si="0"/>
        <v>-31202494</v>
      </c>
    </row>
    <row r="11" spans="1:9" ht="15" x14ac:dyDescent="0.25">
      <c r="A11" s="7">
        <v>3653</v>
      </c>
      <c r="B11" s="9">
        <v>48618184</v>
      </c>
      <c r="C11" s="9">
        <v>38306165</v>
      </c>
      <c r="D11" s="9"/>
      <c r="E11" s="9">
        <v>2431174</v>
      </c>
      <c r="F11" s="9">
        <v>1788713</v>
      </c>
      <c r="G11" s="9"/>
      <c r="H11" s="9"/>
      <c r="I11" s="15">
        <f t="shared" si="0"/>
        <v>91144236</v>
      </c>
    </row>
    <row r="12" spans="1:9" ht="15" x14ac:dyDescent="0.25">
      <c r="A12" s="7">
        <v>3654</v>
      </c>
      <c r="B12" s="9">
        <v>78737362</v>
      </c>
      <c r="C12" s="9">
        <v>-2872393</v>
      </c>
      <c r="D12" s="9"/>
      <c r="E12" s="9">
        <v>6321731</v>
      </c>
      <c r="F12" s="9">
        <v>8269525</v>
      </c>
      <c r="G12" s="9"/>
      <c r="H12" s="9"/>
      <c r="I12" s="15">
        <f t="shared" si="0"/>
        <v>90456225</v>
      </c>
    </row>
    <row r="13" spans="1:9" ht="15" x14ac:dyDescent="0.25">
      <c r="A13" s="7">
        <v>3657</v>
      </c>
      <c r="B13" s="9">
        <v>176198720</v>
      </c>
      <c r="C13" s="9">
        <v>82026376</v>
      </c>
      <c r="D13" s="9"/>
      <c r="E13" s="9">
        <v>14952862</v>
      </c>
      <c r="F13" s="9">
        <v>65953</v>
      </c>
      <c r="G13" s="9"/>
      <c r="H13" s="9"/>
      <c r="I13" s="15">
        <f t="shared" si="0"/>
        <v>273243911</v>
      </c>
    </row>
    <row r="14" spans="1:9" ht="15" x14ac:dyDescent="0.25">
      <c r="A14" s="7">
        <v>3658</v>
      </c>
      <c r="B14" s="9">
        <v>916341</v>
      </c>
      <c r="C14" s="9">
        <v>38520332</v>
      </c>
      <c r="D14" s="9"/>
      <c r="E14" s="9">
        <v>143708</v>
      </c>
      <c r="F14" s="9">
        <v>757222</v>
      </c>
      <c r="G14" s="9"/>
      <c r="H14" s="9"/>
      <c r="I14" s="15">
        <f t="shared" si="0"/>
        <v>40337603</v>
      </c>
    </row>
    <row r="15" spans="1:9" ht="15" x14ac:dyDescent="0.25">
      <c r="A15" s="7">
        <v>3659</v>
      </c>
      <c r="B15" s="9">
        <v>52885439</v>
      </c>
      <c r="C15" s="9">
        <v>5873202</v>
      </c>
      <c r="D15" s="9"/>
      <c r="E15" s="9">
        <v>839116</v>
      </c>
      <c r="F15" s="9">
        <v>1974471</v>
      </c>
      <c r="G15" s="9"/>
      <c r="H15" s="9"/>
      <c r="I15" s="15">
        <f t="shared" si="0"/>
        <v>61572228</v>
      </c>
    </row>
    <row r="16" spans="1:9" ht="15" x14ac:dyDescent="0.25">
      <c r="A16" s="7">
        <v>3660</v>
      </c>
      <c r="B16" s="9">
        <v>11320315</v>
      </c>
      <c r="C16" s="9">
        <v>-7634386</v>
      </c>
      <c r="D16" s="9"/>
      <c r="E16" s="9">
        <v>819278</v>
      </c>
      <c r="F16" s="9">
        <v>463147</v>
      </c>
      <c r="G16" s="9"/>
      <c r="H16" s="9"/>
      <c r="I16" s="15">
        <f t="shared" si="0"/>
        <v>4968354</v>
      </c>
    </row>
    <row r="17" spans="1:9" ht="15" x14ac:dyDescent="0.25">
      <c r="A17" s="7">
        <v>3662</v>
      </c>
      <c r="B17" s="9">
        <v>94201589</v>
      </c>
      <c r="C17" s="9">
        <v>20772139</v>
      </c>
      <c r="D17" s="9"/>
      <c r="E17" s="9">
        <v>5539003</v>
      </c>
      <c r="F17" s="9">
        <v>3307834</v>
      </c>
      <c r="G17" s="9"/>
      <c r="H17" s="9"/>
      <c r="I17" s="15">
        <f t="shared" si="0"/>
        <v>123820565</v>
      </c>
    </row>
    <row r="18" spans="1:9" ht="15" x14ac:dyDescent="0.25">
      <c r="A18" s="7">
        <v>3663</v>
      </c>
      <c r="B18" s="9">
        <v>234389152</v>
      </c>
      <c r="C18" s="9">
        <v>107338597</v>
      </c>
      <c r="D18" s="9"/>
      <c r="E18" s="9">
        <v>1744202</v>
      </c>
      <c r="F18" s="9">
        <v>8750484</v>
      </c>
      <c r="G18" s="9"/>
      <c r="H18" s="9"/>
      <c r="I18" s="15">
        <f t="shared" si="0"/>
        <v>352222435</v>
      </c>
    </row>
    <row r="19" spans="1:9" ht="15" x14ac:dyDescent="0.25">
      <c r="A19" s="7">
        <v>3664</v>
      </c>
      <c r="B19" s="9">
        <v>32132728</v>
      </c>
      <c r="C19" s="9">
        <v>34415451</v>
      </c>
      <c r="D19" s="9"/>
      <c r="E19" s="9">
        <v>2186502</v>
      </c>
      <c r="F19" s="9">
        <v>343065</v>
      </c>
      <c r="G19" s="9"/>
      <c r="H19" s="9">
        <v>816409</v>
      </c>
      <c r="I19" s="15">
        <f t="shared" si="0"/>
        <v>69894155</v>
      </c>
    </row>
    <row r="20" spans="1:9" ht="15" x14ac:dyDescent="0.25">
      <c r="A20" s="7">
        <v>3666</v>
      </c>
      <c r="B20" s="9">
        <v>14918871</v>
      </c>
      <c r="C20" s="9">
        <v>-4858853</v>
      </c>
      <c r="D20" s="9"/>
      <c r="E20" s="9">
        <v>344038</v>
      </c>
      <c r="F20" s="9">
        <v>1182714</v>
      </c>
      <c r="G20" s="9"/>
      <c r="H20" s="9"/>
      <c r="I20" s="15">
        <f t="shared" si="0"/>
        <v>11586770</v>
      </c>
    </row>
    <row r="21" spans="1:9" ht="15" x14ac:dyDescent="0.25">
      <c r="A21" s="7">
        <v>3667</v>
      </c>
      <c r="B21" s="9">
        <v>31948100</v>
      </c>
      <c r="C21" s="9">
        <v>-391233800</v>
      </c>
      <c r="D21" s="9"/>
      <c r="E21" s="9">
        <v>2853785</v>
      </c>
      <c r="F21" s="9">
        <v>138311</v>
      </c>
      <c r="G21" s="9"/>
      <c r="H21" s="9"/>
      <c r="I21" s="15">
        <f t="shared" si="0"/>
        <v>-356293604</v>
      </c>
    </row>
    <row r="22" spans="1:9" ht="15" x14ac:dyDescent="0.25">
      <c r="A22" s="7">
        <v>3668</v>
      </c>
      <c r="B22" s="9">
        <v>23305749</v>
      </c>
      <c r="C22" s="9">
        <v>-4140403</v>
      </c>
      <c r="D22" s="9"/>
      <c r="E22" s="9">
        <v>858091</v>
      </c>
      <c r="F22" s="9">
        <v>2390182</v>
      </c>
      <c r="G22" s="9"/>
      <c r="H22" s="9"/>
      <c r="I22" s="15">
        <f t="shared" si="0"/>
        <v>22413619</v>
      </c>
    </row>
    <row r="23" spans="1:9" ht="15" x14ac:dyDescent="0.25">
      <c r="A23" s="7">
        <v>3669</v>
      </c>
      <c r="B23" s="9">
        <v>18983530</v>
      </c>
      <c r="C23" s="9">
        <v>15688114</v>
      </c>
      <c r="D23" s="9"/>
      <c r="E23" s="9">
        <v>1290033</v>
      </c>
      <c r="F23" s="9">
        <v>3245361</v>
      </c>
      <c r="G23" s="9"/>
      <c r="H23" s="9"/>
      <c r="I23" s="15">
        <f t="shared" si="0"/>
        <v>39207038</v>
      </c>
    </row>
    <row r="24" spans="1:9" ht="15" x14ac:dyDescent="0.25">
      <c r="A24" s="7">
        <v>3670</v>
      </c>
      <c r="B24" s="9">
        <v>90953003</v>
      </c>
      <c r="C24" s="9">
        <v>188933041</v>
      </c>
      <c r="D24" s="9"/>
      <c r="E24" s="9">
        <v>11185218</v>
      </c>
      <c r="F24" s="9">
        <v>9975652</v>
      </c>
      <c r="G24" s="9"/>
      <c r="H24" s="9"/>
      <c r="I24" s="15">
        <f t="shared" si="0"/>
        <v>301046914</v>
      </c>
    </row>
    <row r="25" spans="1:9" ht="15" x14ac:dyDescent="0.25">
      <c r="A25" s="7">
        <v>3671</v>
      </c>
      <c r="B25" s="9">
        <v>38173026</v>
      </c>
      <c r="C25" s="9">
        <v>15859617</v>
      </c>
      <c r="D25" s="9"/>
      <c r="E25" s="9">
        <v>2922087</v>
      </c>
      <c r="F25" s="9">
        <v>4451441</v>
      </c>
      <c r="G25" s="9"/>
      <c r="H25" s="9"/>
      <c r="I25" s="15">
        <f t="shared" si="0"/>
        <v>61406171</v>
      </c>
    </row>
    <row r="26" spans="1:9" ht="15" x14ac:dyDescent="0.25">
      <c r="A26" s="7">
        <v>3672</v>
      </c>
      <c r="B26" s="9">
        <v>31771854</v>
      </c>
      <c r="C26" s="9">
        <v>86006679</v>
      </c>
      <c r="D26" s="9"/>
      <c r="E26" s="9">
        <v>3732517</v>
      </c>
      <c r="F26" s="9">
        <v>2476341</v>
      </c>
      <c r="G26" s="9"/>
      <c r="H26" s="9"/>
      <c r="I26" s="15">
        <f t="shared" si="0"/>
        <v>123987391</v>
      </c>
    </row>
    <row r="27" spans="1:9" ht="15" x14ac:dyDescent="0.25">
      <c r="A27" s="7">
        <v>3673</v>
      </c>
      <c r="B27" s="9">
        <v>42153410</v>
      </c>
      <c r="C27" s="9">
        <v>63930700</v>
      </c>
      <c r="D27" s="9"/>
      <c r="E27" s="9">
        <v>114159</v>
      </c>
      <c r="F27" s="9">
        <v>2072316</v>
      </c>
      <c r="G27" s="9"/>
      <c r="H27" s="9"/>
      <c r="I27" s="15">
        <f t="shared" si="0"/>
        <v>108270585</v>
      </c>
    </row>
    <row r="28" spans="1:9" ht="15" x14ac:dyDescent="0.25">
      <c r="A28" s="7">
        <v>3674</v>
      </c>
      <c r="B28" s="9">
        <v>11471693</v>
      </c>
      <c r="C28" s="9">
        <v>-11676652</v>
      </c>
      <c r="D28" s="9"/>
      <c r="E28" s="9">
        <v>-412980</v>
      </c>
      <c r="F28" s="9">
        <v>3383</v>
      </c>
      <c r="G28" s="9"/>
      <c r="H28" s="9"/>
      <c r="I28" s="15">
        <f t="shared" si="0"/>
        <v>-614556</v>
      </c>
    </row>
    <row r="29" spans="1:9" ht="15" x14ac:dyDescent="0.25">
      <c r="A29" s="7">
        <v>3675</v>
      </c>
      <c r="B29" s="9">
        <v>53802746</v>
      </c>
      <c r="C29" s="9">
        <v>-9870548</v>
      </c>
      <c r="D29" s="9"/>
      <c r="E29" s="9">
        <v>816159</v>
      </c>
      <c r="F29" s="9">
        <v>7015</v>
      </c>
      <c r="G29" s="9"/>
      <c r="H29" s="9"/>
      <c r="I29" s="15">
        <f t="shared" si="0"/>
        <v>44755372</v>
      </c>
    </row>
    <row r="30" spans="1:9" ht="15" x14ac:dyDescent="0.25">
      <c r="A30" s="7">
        <v>3677</v>
      </c>
      <c r="B30" s="9">
        <v>43885322</v>
      </c>
      <c r="C30" s="9">
        <v>-5830496</v>
      </c>
      <c r="D30" s="9"/>
      <c r="E30" s="9">
        <v>736030</v>
      </c>
      <c r="F30" s="9">
        <v>2798546</v>
      </c>
      <c r="G30" s="9"/>
      <c r="H30" s="9"/>
      <c r="I30" s="15">
        <f t="shared" si="0"/>
        <v>41589402</v>
      </c>
    </row>
    <row r="31" spans="1:9" ht="15" x14ac:dyDescent="0.25">
      <c r="A31" s="7">
        <v>3678</v>
      </c>
      <c r="B31" s="9">
        <v>15540117</v>
      </c>
      <c r="C31" s="9">
        <v>17425690</v>
      </c>
      <c r="D31" s="9"/>
      <c r="E31" s="9">
        <v>777188</v>
      </c>
      <c r="F31" s="9">
        <v>748181</v>
      </c>
      <c r="G31" s="9"/>
      <c r="H31" s="9"/>
      <c r="I31" s="15">
        <f t="shared" si="0"/>
        <v>34491176</v>
      </c>
    </row>
    <row r="32" spans="1:9" ht="15" x14ac:dyDescent="0.25">
      <c r="A32" s="7">
        <v>3681</v>
      </c>
      <c r="B32" s="9">
        <v>20659673</v>
      </c>
      <c r="C32" s="9">
        <v>17127854</v>
      </c>
      <c r="D32" s="9"/>
      <c r="E32" s="9">
        <v>1290296</v>
      </c>
      <c r="F32" s="9">
        <v>2426616</v>
      </c>
      <c r="G32" s="9"/>
      <c r="H32" s="9"/>
      <c r="I32" s="15">
        <f t="shared" si="0"/>
        <v>41504439</v>
      </c>
    </row>
    <row r="33" spans="1:12" ht="15" x14ac:dyDescent="0.25">
      <c r="A33" s="7">
        <v>3685</v>
      </c>
      <c r="B33" s="9">
        <v>37678528</v>
      </c>
      <c r="C33" s="9">
        <v>57763458</v>
      </c>
      <c r="D33" s="9"/>
      <c r="E33" s="9">
        <v>5419281</v>
      </c>
      <c r="F33" s="9">
        <v>1929535</v>
      </c>
      <c r="G33" s="9"/>
      <c r="H33" s="9"/>
      <c r="I33" s="15">
        <f t="shared" si="0"/>
        <v>102790802</v>
      </c>
    </row>
    <row r="34" spans="1:12" ht="15" x14ac:dyDescent="0.25">
      <c r="A34" s="7">
        <v>3691</v>
      </c>
      <c r="B34" s="9">
        <v>10088635</v>
      </c>
      <c r="C34" s="9">
        <v>-34066304</v>
      </c>
      <c r="D34" s="9"/>
      <c r="E34" s="9">
        <v>414960</v>
      </c>
      <c r="F34" s="9">
        <v>19145</v>
      </c>
      <c r="G34" s="9"/>
      <c r="H34" s="9"/>
      <c r="I34" s="15">
        <f t="shared" si="0"/>
        <v>-23543564</v>
      </c>
    </row>
    <row r="35" spans="1:12" ht="15" x14ac:dyDescent="0.25">
      <c r="A35" s="7">
        <v>3697</v>
      </c>
      <c r="B35" s="9">
        <v>3045751</v>
      </c>
      <c r="C35" s="9">
        <v>1807681</v>
      </c>
      <c r="D35" s="9"/>
      <c r="E35" s="9">
        <v>0</v>
      </c>
      <c r="F35" s="9">
        <v>0</v>
      </c>
      <c r="G35" s="9"/>
      <c r="H35" s="9"/>
      <c r="I35" s="15">
        <f t="shared" si="0"/>
        <v>4853432</v>
      </c>
    </row>
    <row r="36" spans="1:12" ht="15" x14ac:dyDescent="0.25">
      <c r="A36" s="7">
        <v>3703</v>
      </c>
      <c r="B36" s="9">
        <v>13406376</v>
      </c>
      <c r="C36" s="9">
        <v>31682954</v>
      </c>
      <c r="D36" s="9"/>
      <c r="E36" s="9">
        <v>1165788</v>
      </c>
      <c r="F36" s="9">
        <v>1494435</v>
      </c>
      <c r="G36" s="9"/>
      <c r="H36" s="9"/>
      <c r="I36" s="15">
        <f t="shared" si="0"/>
        <v>47749553</v>
      </c>
    </row>
    <row r="37" spans="1:12" ht="15" x14ac:dyDescent="0.25">
      <c r="A37" s="7">
        <v>3704</v>
      </c>
      <c r="B37" s="9">
        <v>17563246</v>
      </c>
      <c r="C37" s="9">
        <v>25712325</v>
      </c>
      <c r="D37" s="9"/>
      <c r="E37" s="9">
        <v>630656</v>
      </c>
      <c r="F37" s="9">
        <v>1099157</v>
      </c>
      <c r="G37" s="9"/>
      <c r="H37" s="9"/>
      <c r="I37" s="15">
        <f t="shared" si="0"/>
        <v>45005384</v>
      </c>
    </row>
    <row r="38" spans="1:12" ht="15" x14ac:dyDescent="0.25">
      <c r="A38" s="7">
        <v>3707</v>
      </c>
      <c r="B38" s="9">
        <v>17069941</v>
      </c>
      <c r="C38" s="9">
        <v>-8798326</v>
      </c>
      <c r="D38" s="9"/>
      <c r="E38" s="9">
        <v>0</v>
      </c>
      <c r="F38" s="9">
        <v>529049</v>
      </c>
      <c r="G38" s="9"/>
      <c r="H38" s="9"/>
      <c r="I38" s="15">
        <f t="shared" si="0"/>
        <v>8800664</v>
      </c>
    </row>
    <row r="39" spans="1:12" x14ac:dyDescent="0.3">
      <c r="A39" s="7">
        <v>3849</v>
      </c>
      <c r="B39" s="9">
        <v>13467527</v>
      </c>
      <c r="C39" s="9">
        <v>26263916</v>
      </c>
      <c r="D39" s="9"/>
      <c r="E39" s="9">
        <v>1172870</v>
      </c>
      <c r="F39" s="9">
        <v>1276240</v>
      </c>
      <c r="G39" s="9"/>
      <c r="H39" s="9">
        <v>370668</v>
      </c>
      <c r="I39" s="15">
        <f t="shared" si="0"/>
        <v>42551221</v>
      </c>
    </row>
    <row r="40" spans="1:12" x14ac:dyDescent="0.3">
      <c r="A40" s="7">
        <v>17698</v>
      </c>
      <c r="B40" s="9">
        <v>59817117</v>
      </c>
      <c r="C40" s="9">
        <v>93507436</v>
      </c>
      <c r="D40" s="9"/>
      <c r="E40" s="9">
        <v>1842487</v>
      </c>
      <c r="F40" s="9">
        <v>1957688</v>
      </c>
      <c r="G40" s="9"/>
      <c r="H40" s="9"/>
      <c r="I40" s="15">
        <f t="shared" si="0"/>
        <v>157124728</v>
      </c>
    </row>
    <row r="41" spans="1:12" x14ac:dyDescent="0.3">
      <c r="A41" s="7">
        <v>17892</v>
      </c>
      <c r="B41" s="9">
        <v>69630093</v>
      </c>
      <c r="C41" s="9">
        <v>8502235</v>
      </c>
      <c r="D41" s="9"/>
      <c r="E41" s="9">
        <v>7536239</v>
      </c>
      <c r="F41" s="9">
        <v>4556256</v>
      </c>
      <c r="G41" s="9"/>
      <c r="H41" s="9"/>
      <c r="I41" s="15">
        <f t="shared" si="0"/>
        <v>90224823</v>
      </c>
    </row>
    <row r="42" spans="1:12" s="18" customFormat="1" x14ac:dyDescent="0.3">
      <c r="A42" s="16" t="s">
        <v>14</v>
      </c>
      <c r="B42" s="17">
        <v>1483494065</v>
      </c>
      <c r="C42" s="17">
        <v>407543933</v>
      </c>
      <c r="D42" s="17">
        <f t="shared" ref="D42:I42" si="1">SUM(D4:D41)</f>
        <v>0</v>
      </c>
      <c r="E42" s="17">
        <v>154591926</v>
      </c>
      <c r="F42" s="17">
        <v>84545336</v>
      </c>
      <c r="G42" s="17">
        <f t="shared" si="1"/>
        <v>0</v>
      </c>
      <c r="H42" s="17">
        <f t="shared" si="1"/>
        <v>1187077</v>
      </c>
      <c r="I42" s="17">
        <f t="shared" si="1"/>
        <v>2131362337</v>
      </c>
      <c r="J42" s="11"/>
      <c r="K42" s="11"/>
      <c r="L42" s="11"/>
    </row>
    <row r="44" spans="1:12" x14ac:dyDescent="0.3">
      <c r="B44" s="19"/>
      <c r="C44" s="19"/>
    </row>
    <row r="46" spans="1:12" x14ac:dyDescent="0.3">
      <c r="F46" s="19"/>
    </row>
    <row r="47" spans="1:12" x14ac:dyDescent="0.3">
      <c r="C47" s="19"/>
    </row>
  </sheetData>
  <pageMargins left="0.31496062992125984" right="0.31496062992125984" top="0.15748031496062992" bottom="0.15748031496062992" header="0.31496062992125984" footer="0.31496062992125984"/>
  <pageSetup paperSize="25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29" sqref="F29"/>
    </sheetView>
  </sheetViews>
  <sheetFormatPr baseColWidth="10" defaultRowHeight="14.4" x14ac:dyDescent="0.3"/>
  <cols>
    <col min="2" max="7" width="15.6640625" customWidth="1"/>
  </cols>
  <sheetData>
    <row r="1" spans="1:7" x14ac:dyDescent="0.3">
      <c r="A1" t="s">
        <v>18</v>
      </c>
    </row>
    <row r="2" spans="1:7" ht="15" x14ac:dyDescent="0.25">
      <c r="A2" t="s">
        <v>16</v>
      </c>
    </row>
    <row r="3" spans="1:7" ht="15" x14ac:dyDescent="0.25">
      <c r="A3" s="2" t="s">
        <v>17</v>
      </c>
      <c r="B3" s="2" t="s">
        <v>8</v>
      </c>
      <c r="C3" s="2" t="s">
        <v>9</v>
      </c>
      <c r="D3" s="2" t="s">
        <v>10</v>
      </c>
      <c r="E3" s="2" t="s">
        <v>12</v>
      </c>
      <c r="F3" s="2" t="s">
        <v>13</v>
      </c>
      <c r="G3" s="2" t="s">
        <v>11</v>
      </c>
    </row>
    <row r="4" spans="1:7" ht="15" x14ac:dyDescent="0.25">
      <c r="A4" s="1"/>
      <c r="B4" s="4">
        <v>98954766</v>
      </c>
      <c r="C4" s="4">
        <v>22887427</v>
      </c>
      <c r="D4" s="4">
        <v>86512328</v>
      </c>
      <c r="E4" s="4">
        <v>235787247</v>
      </c>
      <c r="F4" s="4">
        <v>696322881</v>
      </c>
      <c r="G4" s="3">
        <v>1140464649</v>
      </c>
    </row>
    <row r="5" spans="1:7" ht="15" x14ac:dyDescent="0.25">
      <c r="A5" s="1" t="s">
        <v>14</v>
      </c>
      <c r="B5" s="3">
        <f>SUM(B4)</f>
        <v>98954766</v>
      </c>
      <c r="C5" s="3">
        <f t="shared" ref="C5:G5" si="0">SUM(C4)</f>
        <v>22887427</v>
      </c>
      <c r="D5" s="3">
        <f t="shared" si="0"/>
        <v>86512328</v>
      </c>
      <c r="E5" s="3">
        <f t="shared" si="0"/>
        <v>235787247</v>
      </c>
      <c r="F5" s="3">
        <f t="shared" si="0"/>
        <v>696322881</v>
      </c>
      <c r="G5" s="3">
        <f t="shared" si="0"/>
        <v>1140464649</v>
      </c>
    </row>
    <row r="8" spans="1:7" x14ac:dyDescent="0.3">
      <c r="A8" t="s">
        <v>19</v>
      </c>
    </row>
    <row r="9" spans="1:7" x14ac:dyDescent="0.3">
      <c r="A9" t="s">
        <v>20</v>
      </c>
    </row>
    <row r="11" spans="1:7" ht="15" x14ac:dyDescent="0.25">
      <c r="A11" s="6" t="s">
        <v>21</v>
      </c>
      <c r="B11" s="6"/>
      <c r="C11" s="6"/>
      <c r="D11" s="6"/>
      <c r="E11" s="6"/>
      <c r="F11" s="6"/>
      <c r="G11" s="6"/>
    </row>
    <row r="12" spans="1:7" x14ac:dyDescent="0.3">
      <c r="A12" t="s">
        <v>23</v>
      </c>
    </row>
  </sheetData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</vt:lpstr>
      <vt:lpstr>Saldo sin Rendir</vt:lpstr>
      <vt:lpstr>FAEP</vt:lpstr>
      <vt:lpstr>FAEP!Área_de_impresión</vt:lpstr>
      <vt:lpstr>Ingresos!Área_de_impresión</vt:lpstr>
      <vt:lpstr>'Saldo sin Rendir'!Área_de_impresión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permisos4</cp:lastModifiedBy>
  <cp:lastPrinted>2020-05-29T20:07:06Z</cp:lastPrinted>
  <dcterms:created xsi:type="dcterms:W3CDTF">2020-02-12T01:10:21Z</dcterms:created>
  <dcterms:modified xsi:type="dcterms:W3CDTF">2020-06-08T18:51:03Z</dcterms:modified>
</cp:coreProperties>
</file>