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iego/Desktop/"/>
    </mc:Choice>
  </mc:AlternateContent>
  <xr:revisionPtr revIDLastSave="0" documentId="13_ncr:1_{907F1773-AD35-FE43-A5BB-DDF5BAE45B48}" xr6:coauthVersionLast="46" xr6:coauthVersionMax="46" xr10:uidLastSave="{00000000-0000-0000-0000-000000000000}"/>
  <bookViews>
    <workbookView xWindow="0" yWindow="500" windowWidth="50640" windowHeight="24900" tabRatio="692" activeTab="1" xr2:uid="{7FB0BF69-C5BF-46E8-B540-5D075E8C18AF}"/>
  </bookViews>
  <sheets>
    <sheet name="ÍNDICE TA" sheetId="35" r:id="rId1"/>
    <sheet name="1.5.A" sheetId="15" r:id="rId2"/>
    <sheet name="1.5.B" sheetId="16" r:id="rId3"/>
    <sheet name="1.5.C" sheetId="17" r:id="rId4"/>
    <sheet name="1.6.A" sheetId="19" r:id="rId5"/>
    <sheet name="1.6.B" sheetId="18" r:id="rId6"/>
    <sheet name="1.8.B" sheetId="22" r:id="rId7"/>
    <sheet name="1.9.A" sheetId="23" r:id="rId8"/>
    <sheet name="1.9.B" sheetId="24" r:id="rId9"/>
    <sheet name="1.11.B" sheetId="29" r:id="rId10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9" i="29" l="1"/>
  <c r="R17" i="29"/>
  <c r="O17" i="29"/>
  <c r="L17" i="29"/>
  <c r="I17" i="29"/>
  <c r="S32" i="24"/>
  <c r="R30" i="24"/>
  <c r="O30" i="24"/>
  <c r="L30" i="24"/>
  <c r="M32" i="24" s="1"/>
  <c r="H9" i="35" s="1"/>
  <c r="I30" i="24"/>
  <c r="S29" i="23"/>
  <c r="R27" i="23"/>
  <c r="O27" i="23"/>
  <c r="L27" i="23"/>
  <c r="M29" i="23" s="1"/>
  <c r="H8" i="35" s="1"/>
  <c r="I27" i="23"/>
  <c r="S20" i="22"/>
  <c r="R18" i="22"/>
  <c r="O18" i="22"/>
  <c r="L18" i="22"/>
  <c r="M20" i="22" s="1"/>
  <c r="H7" i="35" s="1"/>
  <c r="I18" i="22"/>
  <c r="S17" i="18"/>
  <c r="R15" i="18"/>
  <c r="O15" i="18"/>
  <c r="L15" i="18"/>
  <c r="M17" i="18" s="1"/>
  <c r="H6" i="35" s="1"/>
  <c r="I15" i="18"/>
  <c r="S7" i="19"/>
  <c r="R5" i="19"/>
  <c r="O5" i="19"/>
  <c r="L5" i="19"/>
  <c r="M7" i="19" s="1"/>
  <c r="H5" i="35" s="1"/>
  <c r="I5" i="19"/>
  <c r="S31" i="17"/>
  <c r="R29" i="17"/>
  <c r="O29" i="17"/>
  <c r="I29" i="17"/>
  <c r="L29" i="17" s="1"/>
  <c r="M31" i="17" s="1"/>
  <c r="H4" i="35" s="1"/>
  <c r="S30" i="16"/>
  <c r="R28" i="16"/>
  <c r="O28" i="16"/>
  <c r="I28" i="16"/>
  <c r="L28" i="16" s="1"/>
  <c r="F10" i="35"/>
  <c r="F9" i="35"/>
  <c r="F8" i="35"/>
  <c r="F7" i="35"/>
  <c r="F6" i="35"/>
  <c r="F5" i="35"/>
  <c r="F4" i="35"/>
  <c r="F3" i="35"/>
  <c r="F2" i="35"/>
  <c r="E7" i="35"/>
  <c r="E10" i="35"/>
  <c r="E9" i="35"/>
  <c r="E8" i="35"/>
  <c r="E6" i="35"/>
  <c r="E5" i="35"/>
  <c r="E4" i="35"/>
  <c r="E3" i="35"/>
  <c r="E2" i="35"/>
  <c r="G10" i="35"/>
  <c r="I10" i="35"/>
  <c r="G9" i="35"/>
  <c r="I9" i="35"/>
  <c r="G8" i="35"/>
  <c r="I8" i="35"/>
  <c r="I7" i="35"/>
  <c r="G7" i="35"/>
  <c r="I6" i="35"/>
  <c r="G6" i="35"/>
  <c r="G5" i="35"/>
  <c r="I5" i="35"/>
  <c r="G4" i="35"/>
  <c r="I4" i="35"/>
  <c r="G3" i="35"/>
  <c r="I3" i="35"/>
  <c r="G2" i="35"/>
  <c r="I5" i="15"/>
  <c r="O5" i="15"/>
  <c r="R5" i="15" s="1"/>
  <c r="S7" i="15" s="1"/>
  <c r="I2" i="35" s="1"/>
  <c r="M19" i="29" l="1"/>
  <c r="H10" i="35" s="1"/>
  <c r="J10" i="35" s="1"/>
  <c r="M30" i="16"/>
  <c r="H3" i="35" s="1"/>
  <c r="J3" i="35" s="1"/>
  <c r="J9" i="35"/>
  <c r="J8" i="35"/>
  <c r="J7" i="35"/>
  <c r="J6" i="35"/>
  <c r="L5" i="15"/>
  <c r="M7" i="15" s="1"/>
  <c r="H2" i="35" s="1"/>
  <c r="J2" i="35" s="1"/>
  <c r="J5" i="35"/>
  <c r="J4" i="35"/>
  <c r="K2" i="35" l="1"/>
</calcChain>
</file>

<file path=xl/sharedStrings.xml><?xml version="1.0" encoding="utf-8"?>
<sst xmlns="http://schemas.openxmlformats.org/spreadsheetml/2006/main" count="1004" uniqueCount="165">
  <si>
    <t>ID_1 (Materia)</t>
  </si>
  <si>
    <t>Materia</t>
  </si>
  <si>
    <t>Ítem</t>
  </si>
  <si>
    <t>Pregunta inicial</t>
  </si>
  <si>
    <t>Opciones Pregunta Inicial</t>
  </si>
  <si>
    <t>Acción según Pregunta Inicial</t>
  </si>
  <si>
    <t>Indicadores generales IG</t>
  </si>
  <si>
    <t>Tipo de indicador IG</t>
  </si>
  <si>
    <t>Valor IG</t>
  </si>
  <si>
    <t>Opciones</t>
  </si>
  <si>
    <t>Acción IG</t>
  </si>
  <si>
    <t>Indicadores específicos IE</t>
  </si>
  <si>
    <t>Tipo de Indicador</t>
  </si>
  <si>
    <t>Valor IE</t>
  </si>
  <si>
    <t>Opciones IE</t>
  </si>
  <si>
    <t>Acción IE</t>
  </si>
  <si>
    <t>Cuál es la situación del organismo respecto de esta sección?</t>
  </si>
  <si>
    <t>Opción 1: "Organismo presenta sección y contenido en este Ítem"</t>
  </si>
  <si>
    <t>Evaluación de la materia</t>
  </si>
  <si>
    <t>RL</t>
  </si>
  <si>
    <t>Sí</t>
  </si>
  <si>
    <t>Evaluación Indicadores específicos</t>
  </si>
  <si>
    <t>RI</t>
  </si>
  <si>
    <t xml:space="preserve">Sí </t>
  </si>
  <si>
    <t>Cierre</t>
  </si>
  <si>
    <t>No</t>
  </si>
  <si>
    <t>Evaluación Negativa del indicador y constatación de la infracción. Cierre</t>
  </si>
  <si>
    <t>Evaluación negativa de la materia y constatación de la infracción / Cierre</t>
  </si>
  <si>
    <t>Publicación se encuentra actualizada</t>
  </si>
  <si>
    <t>N/A</t>
  </si>
  <si>
    <t>No aplica</t>
  </si>
  <si>
    <t>Exclusión del cálculo. Cierre</t>
  </si>
  <si>
    <t>Publicación se encuentra completa</t>
  </si>
  <si>
    <t>Evaluación Indicadores específicos y constatación de la infracción ("Organismo se ajusta al Numeral 1 de la IG11, pero no al Numeral 3")</t>
  </si>
  <si>
    <t>No es posible determinar</t>
  </si>
  <si>
    <t>Exclusión del cálculo y evaluación de IE</t>
  </si>
  <si>
    <t>Opción 2 "Organismo indica expresamente no contar con antecedentes relativos al Ítem o que éste no le resulta aplicable"</t>
  </si>
  <si>
    <t>Exclusión del cálculo / Cierre</t>
  </si>
  <si>
    <t>Opción 3 "Sitio TA del organismo no cuenta con una sección relativa al Ítem, pero no existen antecedentes de contraste que permitan determinar una infracción a la Ley 20.285"</t>
  </si>
  <si>
    <t>Exclusión del cálculo y observación / Cierre</t>
  </si>
  <si>
    <t>Opción 4 "Organismo no cuenta con la sección o indica expresamente no contar con antecedentes relativos al Ítem, pero hay evidencia de que existe información no disponible"</t>
  </si>
  <si>
    <t>Opción 5 "Organismo presenta sección, pero el vínculo no conduce a la información que indica o no es posible acceder a ésta"</t>
  </si>
  <si>
    <t>RR</t>
  </si>
  <si>
    <t>1.5</t>
  </si>
  <si>
    <t>Las contrataciones para el suministro de bienes muebles, para la prestación de servicios, para la ejecución de acciones de apoyo y para la ejecución de obras, y las contrataciones de estudios, asesorías y consultorías relacionadas con proyectos de inversión, con indicación de los contratistas e identificación de los socios y accionistas principales de las sociedades o empresas prestadoras, en su caso.</t>
  </si>
  <si>
    <t>Adquisiciones y contrataciones sometidas al Sistema de Compras Públicas</t>
  </si>
  <si>
    <t>Enlace al sistema de compras públicas se encuentra disponible</t>
  </si>
  <si>
    <t>Vínculo al portal de compras públicas, o el vínculo que lo reemplace está disponible y operativo</t>
  </si>
  <si>
    <t>Evaluación negativa de la materia y constatación de la infracción / Cierre)</t>
  </si>
  <si>
    <t>Contrataciones no sometidas al Sistema de Compras Públicas</t>
  </si>
  <si>
    <t>Cuál es la situación del organismo respecto de esta sección</t>
  </si>
  <si>
    <t xml:space="preserve">Nomina de las compras realizadas fuera del sistema de compras públicas se encuentra disponible </t>
  </si>
  <si>
    <t>Indica en todos los casos la Individualización del acto administrativo que aprueba el contrato (tipo, denominación, fecha y número) u orden de compra.</t>
  </si>
  <si>
    <t>Indica en todos los casos la Individualización del contratista (nombre completo o razón social y RUT).</t>
  </si>
  <si>
    <t>Indica en todos los casos la Individualización de los socios o accionistas principales de las empresas o sociedades prestadoras, según seal caso.</t>
  </si>
  <si>
    <t>Indica en todos los casos el Objeto de la contratación o adquisición.</t>
  </si>
  <si>
    <t>Indica en todos los casos el Monto o precio total convenido.</t>
  </si>
  <si>
    <t>Indica en todos los casos la Duración del contrato.</t>
  </si>
  <si>
    <t>Presenta en todos los casos texto íntegro del acto administrativo que apruebe el contrato (u orden de compra en caso de haber sido formalizada por esa vía).</t>
  </si>
  <si>
    <t>Presenta en todos los casos texto íntegro del contrato (sólo sí corresponde).</t>
  </si>
  <si>
    <t>Presenta en todos los casos texto íntegro de la modificación del contrato (sólo sí corresponde).</t>
  </si>
  <si>
    <t>Presenta en todos los casos texto íntegro del acto administrativo que apruebe la modificación del contrato (sólo sí corresponde).</t>
  </si>
  <si>
    <t>Contratos relativos a bienes inmuebles</t>
  </si>
  <si>
    <t xml:space="preserve">Nomina de los contratos relativos a bienes inmuebles se encuentra disponible </t>
  </si>
  <si>
    <t>1.6</t>
  </si>
  <si>
    <t>Las transferencias de fondos públicos que efectúen, incluyendo todo aporte económico entregado a personas jurídicas o naturales, directamente o mediante procedimientos concursales, sin que éstas o aquéllas realicen una contraprestación recíproca en bienes o servicios.</t>
  </si>
  <si>
    <t>Transferencias de fondos públicos reguladas por la Ley N°19.862</t>
  </si>
  <si>
    <t>Enlace al registro Ley N° 19.862 se encuentra disponible</t>
  </si>
  <si>
    <t>Existe un enlace desde el que se puede acceder directamente a las transferencias de fondos realizadas por el organismo, y este se encuentra operativo</t>
  </si>
  <si>
    <t>Transferencias no reguladas por la ley N° 19.862</t>
  </si>
  <si>
    <t>Nomina de las transferencias realizadas fuera del Registro Ley N°19.862 se encuentra disponible</t>
  </si>
  <si>
    <t>Indica en todos los casos la persona destinataria de la transferencia</t>
  </si>
  <si>
    <t>Indica en todos los casos el monto de la transferencia</t>
  </si>
  <si>
    <t>Indica en todos los casos la fecha en que se materializó la transferencia</t>
  </si>
  <si>
    <t>Indica en todos los casos el objeto, finalidad o destino de los fondos públicos</t>
  </si>
  <si>
    <t>Las transferencias se publican todas en una misma planilla</t>
  </si>
  <si>
    <t>Las transferencias se publican ordenadas por año calendario y cronológicamente según hayan sido efectuadas</t>
  </si>
  <si>
    <t>1.8</t>
  </si>
  <si>
    <t>Los trámites y requisitos que debe cumplir el interesado para tener acceso a los servicios que preste el respectivo órgano</t>
  </si>
  <si>
    <t>Otros trámites (no disponibles en Chile Atiende)</t>
  </si>
  <si>
    <t>Nomina de los trámites que se pueden efectuar ante el organismo se encuentra disponible</t>
  </si>
  <si>
    <t>Indica en todos los casos una breve descripción del servicio que se entrega</t>
  </si>
  <si>
    <t>Indica en todos los casos los requisitos y antecedentes necesarios para acceder al servicio</t>
  </si>
  <si>
    <t>Informa en todos los casos si es posible realizar en línea la solicitud de acceso al servicio</t>
  </si>
  <si>
    <t>Indica en todos los casos los trámites y/o etapas contemplados para acceder al servicio</t>
  </si>
  <si>
    <t>Indica en todos los casos el valor del servicio, ya sea que éste tenga un costo o sea gratuito</t>
  </si>
  <si>
    <t>Indica en todos los casos el lugar o lugares en que se puede solicitar</t>
  </si>
  <si>
    <t>Cuenta en todos los casos con un enlace a mayor información sobre el servicio respectivo, y este está operarativo</t>
  </si>
  <si>
    <t>1.9</t>
  </si>
  <si>
    <t>El diseño, montos asignados y criterio de acceso a los programas de subsidios y otros beneficios que entregue el respectivo órgano, además de las nóminas de beneficiarios de los programas sociales en ejecución</t>
  </si>
  <si>
    <t>Diseño, montos asignados y criterio de acceso a los programas de subsidios y otros beneficios que entregue el respectivo órgano</t>
  </si>
  <si>
    <t>Planillas con los subsidios y beneficios otorgados por el organismo se encuentra disponible</t>
  </si>
  <si>
    <t>Presenta cada programa en una planilla distinta, con indicación de su nombre</t>
  </si>
  <si>
    <t>Acceso al acto mediante el cual se estableció el programa está disponible en todos los casos</t>
  </si>
  <si>
    <t>Indica en todos los casos individualización del acto por el que se estableció el programa (tipo, denominación, número, fecha del acto y un link al texto íntegro del mismo)</t>
  </si>
  <si>
    <t>Indica en todos los casos unidad, órgano interno o dependencia que lo gestiona</t>
  </si>
  <si>
    <t>Indica en todos los casos requisitos y antecedentes para postular</t>
  </si>
  <si>
    <t>Indica en todos los casos montos globales asignados</t>
  </si>
  <si>
    <t>Indica en todos los casos período o plazo de postulación</t>
  </si>
  <si>
    <t>Indica en todos los casos criterios de evaluación y asignación</t>
  </si>
  <si>
    <t>Indica en todos los casos plazos asociados a este procedimiento, si fuere del caso</t>
  </si>
  <si>
    <t>Indica en todos los casos objetivo del subsidio o beneficio</t>
  </si>
  <si>
    <t>No se puede determinar</t>
  </si>
  <si>
    <t>Indica en todos los casos un vínculo a la página del sitio web institucional y/o al documento donde se entrega información complementaria a su respecto.</t>
  </si>
  <si>
    <t>Nóminas de beneficiarios de los programas sociales en ejecución</t>
  </si>
  <si>
    <t>Planillas con la nómina de beneficios otorgados por el organismo se encuentra disponible</t>
  </si>
  <si>
    <t>Indica en todos los casos el nombre completo de los beneficiarios</t>
  </si>
  <si>
    <t>Indica en todos los casos la fecha de otorgamiento del beneficio</t>
  </si>
  <si>
    <t>Indica en todos los casos el tipo de acto mediante el cual se otorgó el beneficio</t>
  </si>
  <si>
    <t>Indica en todos los casos la denominación del acto mediante el cual se otorgó el beneficio</t>
  </si>
  <si>
    <t>Indica en todos los casos el número de acto mediante el cual se otorgó el beneficio</t>
  </si>
  <si>
    <t>Indica en todos los casos la fecha de acto mediante el cual se otorgó el beneficio</t>
  </si>
  <si>
    <t>Se excluyen en todos los casos datos como, por ejemplo, domicilio, teléfono y correo, por no ser estrictamente necesarios para individualizar a los beneficiarios</t>
  </si>
  <si>
    <t>No se individualizan a los beneficiarios en todos los casos cuando ello suponga la revelación de datos sencibles</t>
  </si>
  <si>
    <t>Informa el número  de beneficiaros y las razones fundadas de la exclusión de la nómina en todos lso casos que sponga revelación de datos sensibles (sólo sí corresponde)</t>
  </si>
  <si>
    <t>1.11</t>
  </si>
  <si>
    <t>La información sobre el presupuesto asignado, así como los informes sobre su ejecución, en los términos previstos en la respectiva Ley de Presupuestos de cada año</t>
  </si>
  <si>
    <t>Presupuesto asignado, modificaciones y ejecución</t>
  </si>
  <si>
    <t>Información presupuestaria se encuentra disponible</t>
  </si>
  <si>
    <t>Tratándose de municipalidades: Presupuesto municipal aprobado por el concejo o propuesto por el Alcalde se encuentra disponible</t>
  </si>
  <si>
    <t>Tratándose de municipalidades: Modificaciones al presupuesto se encuentran disponibles</t>
  </si>
  <si>
    <t>Tratándose de municipalidades: Balance de ejecución presupuestaria se encuentra disponible</t>
  </si>
  <si>
    <t>Tratándose de municipalidades: Estado de situación financiera se encuentra disponible</t>
  </si>
  <si>
    <t>Tratándose de municipalidades: Detalle de los pasivos del municipio se encuentra disponible</t>
  </si>
  <si>
    <t>Tratándose de municipalidades: Detalle de los pasivos de las corporaciones municipales se encuentra disponible (si corresponde)</t>
  </si>
  <si>
    <t>VALOR REAL</t>
  </si>
  <si>
    <t>VALOR REAL INDICADORES GENERALES</t>
  </si>
  <si>
    <t>VALOR REAL INDICADORES ESPECÍFICOS</t>
  </si>
  <si>
    <t>VALOR PONDERADO IE</t>
  </si>
  <si>
    <t>VALOR PONDERADO IG</t>
  </si>
  <si>
    <t>SUMA</t>
  </si>
  <si>
    <t>VALOR</t>
  </si>
  <si>
    <t>MATERIA</t>
  </si>
  <si>
    <t>ÍTEM</t>
  </si>
  <si>
    <t>CUMPLIMIENTO IG</t>
  </si>
  <si>
    <t>CUMPLIMIENTO IE</t>
  </si>
  <si>
    <t>SITUACIÓN ORGANISMO</t>
  </si>
  <si>
    <t>PONDERACIÓN RELATIVA</t>
  </si>
  <si>
    <t>ÍNDICE TA</t>
  </si>
  <si>
    <t>Compras y contrataciones</t>
  </si>
  <si>
    <t>Compras y contrataciones efectuadas a través del Sistema de Compras Públicas</t>
  </si>
  <si>
    <t>Compras y contrataciones efectuadas fuera del Sistema de Compras Públicas (“otras compras”)</t>
  </si>
  <si>
    <t>Transferencias de fondos y aportes económicos</t>
  </si>
  <si>
    <t>Transferencias reguladas por la Ley 19.862</t>
  </si>
  <si>
    <t>Transferencias efectuadas fuera de la Ley 19.862 (“otras transferencias”)</t>
  </si>
  <si>
    <t>Trámites y requisitos para el acceso a servicios que presta el organismo</t>
  </si>
  <si>
    <t>Trámites y requisitos para el acceso a servicios que presta el organismo ("otros trámites")</t>
  </si>
  <si>
    <t>Programas de subsidios y beneficios, y nóminas de beneficiarios</t>
  </si>
  <si>
    <t>Programas de subsidios y beneficios</t>
  </si>
  <si>
    <t>Nóminas de beneficiarios</t>
  </si>
  <si>
    <t>Presupuesto asignado y su ejecución</t>
  </si>
  <si>
    <t>ÍNDICE MATERIA</t>
  </si>
  <si>
    <t>ID</t>
  </si>
  <si>
    <t>1.5.A</t>
  </si>
  <si>
    <t>1.5.B</t>
  </si>
  <si>
    <t>1.5.C</t>
  </si>
  <si>
    <t>1.6.A</t>
  </si>
  <si>
    <t>1.6.B</t>
  </si>
  <si>
    <t>1.8.B</t>
  </si>
  <si>
    <t>1.9.A</t>
  </si>
  <si>
    <t>1.9.B</t>
  </si>
  <si>
    <t>1.11.B</t>
  </si>
  <si>
    <t>Presupuesto y sus modificaciones, balance de ejecución presupuestaria, estados de situación financiera y pasivos</t>
  </si>
  <si>
    <t>PESO_MATERIA</t>
  </si>
  <si>
    <t>PESO_ÍTEM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</si>
</sst>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b/>
      <sz val="10"/>
      <color theme="0"/>
      <name val="Trebuchet MS"/>
      <family val="2"/>
    </font>
    <font>
      <sz val="10"/>
      <color theme="1"/>
      <name val="Trebuchet MS"/>
      <family val="2"/>
    </font>
    <font>
      <sz val="10"/>
      <color rgb="FF00B050"/>
      <name val="Trebuchet MS"/>
      <family val="2"/>
    </font>
    <font>
      <sz val="10"/>
      <color rgb="FFFF0000"/>
      <name val="Trebuchet MS"/>
      <family val="2"/>
    </font>
    <font>
      <sz val="10"/>
      <color rgb="FFFFC000"/>
      <name val="Trebuchet MS"/>
      <family val="2"/>
    </font>
    <font>
      <sz val="10"/>
      <name val="Trebuchet MS"/>
      <family val="2"/>
    </font>
    <font>
      <b/>
      <sz val="14"/>
      <color theme="1"/>
      <name val="Trebuchet MS"/>
      <family val="2"/>
    </font>
    <font>
      <b/>
      <sz val="20"/>
      <color theme="0"/>
      <name val="Trebuchet MS"/>
      <family val="2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b/>
      <sz val="26"/>
      <color theme="1"/>
      <name val="Trebuchet MS"/>
      <family val="2"/>
    </font>
    <font>
      <sz val="11"/>
      <color theme="1"/>
      <name val="Calibri"/>
      <family val="2"/>
      <scheme val="minor"/>
    </font>
    <font>
      <b/>
      <sz val="36"/>
      <color theme="1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1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5" borderId="5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justify" vertical="center"/>
    </xf>
    <xf numFmtId="0" fontId="9" fillId="0" borderId="0" xfId="0" applyFont="1" applyBorder="1" applyAlignment="1">
      <alignment horizontal="justify" vertical="center"/>
    </xf>
    <xf numFmtId="0" fontId="9" fillId="0" borderId="0" xfId="0" applyFont="1" applyBorder="1"/>
    <xf numFmtId="0" fontId="9" fillId="0" borderId="6" xfId="0" applyFont="1" applyBorder="1" applyAlignment="1">
      <alignment horizontal="justify" vertical="center"/>
    </xf>
    <xf numFmtId="0" fontId="9" fillId="0" borderId="7" xfId="0" applyFont="1" applyBorder="1"/>
    <xf numFmtId="0" fontId="10" fillId="5" borderId="9" xfId="0" applyFont="1" applyFill="1" applyBorder="1" applyAlignment="1">
      <alignment horizontal="center"/>
    </xf>
    <xf numFmtId="0" fontId="10" fillId="5" borderId="10" xfId="0" applyFont="1" applyFill="1" applyBorder="1" applyAlignment="1">
      <alignment horizontal="center"/>
    </xf>
    <xf numFmtId="0" fontId="10" fillId="5" borderId="11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justify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justify" vertical="center"/>
    </xf>
    <xf numFmtId="9" fontId="9" fillId="0" borderId="0" xfId="1" applyFont="1" applyBorder="1" applyAlignment="1">
      <alignment horizontal="center" vertical="center"/>
    </xf>
    <xf numFmtId="9" fontId="9" fillId="0" borderId="7" xfId="1" applyFont="1" applyBorder="1" applyAlignment="1">
      <alignment horizontal="center" vertical="center"/>
    </xf>
    <xf numFmtId="9" fontId="9" fillId="0" borderId="0" xfId="0" applyNumberFormat="1" applyFont="1" applyAlignment="1">
      <alignment horizontal="center"/>
    </xf>
    <xf numFmtId="9" fontId="9" fillId="0" borderId="0" xfId="0" applyNumberFormat="1" applyFont="1"/>
    <xf numFmtId="9" fontId="9" fillId="0" borderId="0" xfId="1" applyFont="1"/>
    <xf numFmtId="164" fontId="9" fillId="0" borderId="2" xfId="1" applyNumberFormat="1" applyFont="1" applyBorder="1" applyAlignment="1">
      <alignment horizontal="center" vertical="center"/>
    </xf>
    <xf numFmtId="164" fontId="9" fillId="0" borderId="0" xfId="1" applyNumberFormat="1" applyFont="1" applyBorder="1" applyAlignment="1">
      <alignment horizontal="center" vertical="center"/>
    </xf>
    <xf numFmtId="164" fontId="9" fillId="0" borderId="7" xfId="1" applyNumberFormat="1" applyFont="1" applyBorder="1" applyAlignment="1">
      <alignment horizontal="center" vertical="center"/>
    </xf>
    <xf numFmtId="164" fontId="9" fillId="0" borderId="2" xfId="1" applyNumberFormat="1" applyFont="1" applyBorder="1" applyAlignment="1">
      <alignment horizontal="center"/>
    </xf>
    <xf numFmtId="164" fontId="9" fillId="0" borderId="0" xfId="1" applyNumberFormat="1" applyFont="1" applyBorder="1" applyAlignment="1">
      <alignment horizontal="center"/>
    </xf>
    <xf numFmtId="164" fontId="9" fillId="0" borderId="7" xfId="1" applyNumberFormat="1" applyFont="1" applyBorder="1" applyAlignment="1">
      <alignment horizontal="center"/>
    </xf>
    <xf numFmtId="164" fontId="9" fillId="0" borderId="0" xfId="0" applyNumberFormat="1" applyFont="1"/>
    <xf numFmtId="0" fontId="10" fillId="0" borderId="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10" fontId="13" fillId="4" borderId="3" xfId="0" applyNumberFormat="1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9" fontId="9" fillId="0" borderId="0" xfId="1" applyFont="1" applyBorder="1" applyAlignment="1">
      <alignment horizontal="center" vertical="center"/>
    </xf>
    <xf numFmtId="9" fontId="9" fillId="0" borderId="2" xfId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9" fontId="7" fillId="4" borderId="4" xfId="0" applyNumberFormat="1" applyFont="1" applyFill="1" applyBorder="1" applyAlignment="1">
      <alignment horizontal="center" vertical="center" wrapText="1"/>
    </xf>
    <xf numFmtId="9" fontId="7" fillId="4" borderId="0" xfId="0" applyNumberFormat="1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9" fontId="7" fillId="4" borderId="6" xfId="0" applyNumberFormat="1" applyFont="1" applyFill="1" applyBorder="1" applyAlignment="1">
      <alignment horizontal="center" vertical="center" wrapText="1"/>
    </xf>
    <xf numFmtId="9" fontId="7" fillId="4" borderId="7" xfId="0" applyNumberFormat="1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D6831-6CCA-5C45-B3B1-126333C1A22B}">
  <dimension ref="A1:K31"/>
  <sheetViews>
    <sheetView topLeftCell="C1" zoomScale="150" workbookViewId="0">
      <selection activeCell="G15" sqref="G15"/>
    </sheetView>
  </sheetViews>
  <sheetFormatPr baseColWidth="10" defaultRowHeight="15" x14ac:dyDescent="0.2"/>
  <cols>
    <col min="1" max="1" width="61.33203125" style="26" bestFit="1" customWidth="1"/>
    <col min="2" max="2" width="5.6640625" style="54" bestFit="1" customWidth="1"/>
    <col min="3" max="3" width="95.1640625" style="26" bestFit="1" customWidth="1"/>
    <col min="4" max="4" width="16.5" style="54" bestFit="1" customWidth="1"/>
    <col min="5" max="5" width="11.83203125" style="27" bestFit="1" customWidth="1"/>
    <col min="6" max="6" width="25.5" style="26" bestFit="1" customWidth="1"/>
    <col min="7" max="7" width="24.1640625" style="27" bestFit="1" customWidth="1"/>
    <col min="8" max="8" width="19" style="27" bestFit="1" customWidth="1"/>
    <col min="9" max="9" width="18.83203125" style="27" bestFit="1" customWidth="1"/>
    <col min="10" max="10" width="17.83203125" style="27" bestFit="1" customWidth="1"/>
    <col min="11" max="11" width="21.5" style="27" customWidth="1"/>
    <col min="12" max="16384" width="10.83203125" style="26"/>
  </cols>
  <sheetData>
    <row r="1" spans="1:11" s="28" customFormat="1" ht="16" thickBot="1" x14ac:dyDescent="0.25">
      <c r="A1" s="36" t="s">
        <v>132</v>
      </c>
      <c r="B1" s="51" t="s">
        <v>152</v>
      </c>
      <c r="C1" s="37" t="s">
        <v>133</v>
      </c>
      <c r="D1" s="51" t="s">
        <v>163</v>
      </c>
      <c r="E1" s="37" t="s">
        <v>164</v>
      </c>
      <c r="F1" s="37" t="s">
        <v>137</v>
      </c>
      <c r="G1" s="37" t="s">
        <v>136</v>
      </c>
      <c r="H1" s="37" t="s">
        <v>134</v>
      </c>
      <c r="I1" s="37" t="s">
        <v>135</v>
      </c>
      <c r="J1" s="37" t="s">
        <v>151</v>
      </c>
      <c r="K1" s="38" t="s">
        <v>138</v>
      </c>
    </row>
    <row r="2" spans="1:11" ht="16" x14ac:dyDescent="0.2">
      <c r="A2" s="55" t="s">
        <v>139</v>
      </c>
      <c r="B2" s="56" t="s">
        <v>153</v>
      </c>
      <c r="C2" s="57" t="s">
        <v>140</v>
      </c>
      <c r="D2" s="77">
        <v>0.1</v>
      </c>
      <c r="E2" s="63">
        <f>D2/3</f>
        <v>3.3333333333333333E-2</v>
      </c>
      <c r="F2" s="66">
        <f>E2*100%/SUM(E2:E10)</f>
        <v>7.4074074074074084E-2</v>
      </c>
      <c r="G2" s="70">
        <f>'1.5.A'!F2</f>
        <v>0</v>
      </c>
      <c r="H2" s="70">
        <f>'1.5.A'!M7</f>
        <v>0</v>
      </c>
      <c r="I2" s="70">
        <f>'1.5.A'!S7</f>
        <v>0</v>
      </c>
      <c r="J2" s="70">
        <f>H2+I2</f>
        <v>0</v>
      </c>
      <c r="K2" s="73">
        <f>J2*F2+J3*F3+J4*F4+J5*F5+J6*F6+J7*F7+J8*F8+J9*F9+J10*F10</f>
        <v>0</v>
      </c>
    </row>
    <row r="3" spans="1:11" ht="16" customHeight="1" x14ac:dyDescent="0.2">
      <c r="A3" s="31" t="s">
        <v>139</v>
      </c>
      <c r="B3" s="52" t="s">
        <v>154</v>
      </c>
      <c r="C3" s="32" t="s">
        <v>141</v>
      </c>
      <c r="D3" s="76"/>
      <c r="E3" s="64">
        <f>D2/3</f>
        <v>3.3333333333333333E-2</v>
      </c>
      <c r="F3" s="67">
        <f>E3*100%/SUM(E2:E10)</f>
        <v>7.4074074074074084E-2</v>
      </c>
      <c r="G3" s="71">
        <f>'1.5.B'!F2</f>
        <v>0</v>
      </c>
      <c r="H3" s="71">
        <f>'1.5.B'!M30</f>
        <v>0</v>
      </c>
      <c r="I3" s="71">
        <f>'1.5.B'!S30</f>
        <v>0</v>
      </c>
      <c r="J3" s="71">
        <f t="shared" ref="J3:J10" si="0">I3+H3</f>
        <v>0</v>
      </c>
      <c r="K3" s="74"/>
    </row>
    <row r="4" spans="1:11" ht="16" x14ac:dyDescent="0.2">
      <c r="A4" s="31" t="s">
        <v>139</v>
      </c>
      <c r="B4" s="52" t="s">
        <v>155</v>
      </c>
      <c r="C4" s="33" t="s">
        <v>62</v>
      </c>
      <c r="D4" s="76"/>
      <c r="E4" s="64">
        <f>D2/3</f>
        <v>3.3333333333333333E-2</v>
      </c>
      <c r="F4" s="67">
        <f>E4*100%/SUM(E2:E10)</f>
        <v>7.4074074074074084E-2</v>
      </c>
      <c r="G4" s="71">
        <f>'1.5.C'!F2</f>
        <v>0</v>
      </c>
      <c r="H4" s="71">
        <f>'1.5.C'!M31</f>
        <v>0</v>
      </c>
      <c r="I4" s="71">
        <f>'1.5.C'!S31</f>
        <v>0</v>
      </c>
      <c r="J4" s="71">
        <f t="shared" si="0"/>
        <v>0</v>
      </c>
      <c r="K4" s="74"/>
    </row>
    <row r="5" spans="1:11" ht="16" x14ac:dyDescent="0.2">
      <c r="A5" s="31" t="s">
        <v>142</v>
      </c>
      <c r="B5" s="52" t="s">
        <v>156</v>
      </c>
      <c r="C5" s="33" t="s">
        <v>143</v>
      </c>
      <c r="D5" s="76">
        <v>0.1</v>
      </c>
      <c r="E5" s="64">
        <f>D5/2</f>
        <v>0.05</v>
      </c>
      <c r="F5" s="67">
        <f>E5*100%/SUM(E2:E10)</f>
        <v>0.11111111111111113</v>
      </c>
      <c r="G5" s="71">
        <f>'1.6.A'!F2</f>
        <v>0</v>
      </c>
      <c r="H5" s="71">
        <f>'1.6.A'!M7</f>
        <v>0</v>
      </c>
      <c r="I5" s="71">
        <f>'1.6.A'!S7</f>
        <v>0</v>
      </c>
      <c r="J5" s="71">
        <f t="shared" si="0"/>
        <v>0</v>
      </c>
      <c r="K5" s="74"/>
    </row>
    <row r="6" spans="1:11" ht="16" x14ac:dyDescent="0.2">
      <c r="A6" s="31" t="s">
        <v>142</v>
      </c>
      <c r="B6" s="52" t="s">
        <v>157</v>
      </c>
      <c r="C6" s="33" t="s">
        <v>144</v>
      </c>
      <c r="D6" s="76"/>
      <c r="E6" s="64">
        <f>D5/2</f>
        <v>0.05</v>
      </c>
      <c r="F6" s="67">
        <f>E6*100%/SUM(E2:E10)</f>
        <v>0.11111111111111113</v>
      </c>
      <c r="G6" s="71">
        <f>'1.6.B'!F2</f>
        <v>0</v>
      </c>
      <c r="H6" s="71">
        <f>'1.6.B'!M17</f>
        <v>0</v>
      </c>
      <c r="I6" s="71">
        <f>'1.6.B'!S17</f>
        <v>0</v>
      </c>
      <c r="J6" s="71">
        <f t="shared" si="0"/>
        <v>0</v>
      </c>
      <c r="K6" s="74"/>
    </row>
    <row r="7" spans="1:11" ht="16" customHeight="1" x14ac:dyDescent="0.2">
      <c r="A7" s="31" t="s">
        <v>145</v>
      </c>
      <c r="B7" s="52" t="s">
        <v>158</v>
      </c>
      <c r="C7" s="33" t="s">
        <v>146</v>
      </c>
      <c r="D7" s="58">
        <v>0.05</v>
      </c>
      <c r="E7" s="64">
        <f>D7/1</f>
        <v>0.05</v>
      </c>
      <c r="F7" s="67">
        <f>E7*100%/SUM(E2:E10)</f>
        <v>0.11111111111111113</v>
      </c>
      <c r="G7" s="71">
        <f>'1.8.B'!F2</f>
        <v>0</v>
      </c>
      <c r="H7" s="71">
        <f>'1.8.B'!M20</f>
        <v>0</v>
      </c>
      <c r="I7" s="71">
        <f>'1.8.B'!S20</f>
        <v>0</v>
      </c>
      <c r="J7" s="71">
        <f t="shared" si="0"/>
        <v>0</v>
      </c>
      <c r="K7" s="74"/>
    </row>
    <row r="8" spans="1:11" ht="16" x14ac:dyDescent="0.2">
      <c r="A8" s="31" t="s">
        <v>147</v>
      </c>
      <c r="B8" s="52" t="s">
        <v>159</v>
      </c>
      <c r="C8" s="33" t="s">
        <v>148</v>
      </c>
      <c r="D8" s="76">
        <v>0.1</v>
      </c>
      <c r="E8" s="64">
        <f>D8/2</f>
        <v>0.05</v>
      </c>
      <c r="F8" s="67">
        <f>E8*100%/SUM(E2:E10)</f>
        <v>0.11111111111111113</v>
      </c>
      <c r="G8" s="71">
        <f>'1.9.A'!F2</f>
        <v>0</v>
      </c>
      <c r="H8" s="71">
        <f>'1.9.A'!M29</f>
        <v>0</v>
      </c>
      <c r="I8" s="71">
        <f>'1.9.A'!S29</f>
        <v>0</v>
      </c>
      <c r="J8" s="71">
        <f t="shared" si="0"/>
        <v>0</v>
      </c>
      <c r="K8" s="74"/>
    </row>
    <row r="9" spans="1:11" ht="16" x14ac:dyDescent="0.2">
      <c r="A9" s="31" t="s">
        <v>147</v>
      </c>
      <c r="B9" s="52" t="s">
        <v>160</v>
      </c>
      <c r="C9" s="33" t="s">
        <v>149</v>
      </c>
      <c r="D9" s="76"/>
      <c r="E9" s="64">
        <f>D8/2</f>
        <v>0.05</v>
      </c>
      <c r="F9" s="67">
        <f>E9*100%/SUM(E2:E10)</f>
        <v>0.11111111111111113</v>
      </c>
      <c r="G9" s="71">
        <f>'1.9.B'!F2</f>
        <v>0</v>
      </c>
      <c r="H9" s="71">
        <f>'1.9.B'!M32</f>
        <v>0</v>
      </c>
      <c r="I9" s="71">
        <f>'1.9.B'!S32</f>
        <v>0</v>
      </c>
      <c r="J9" s="71">
        <f t="shared" si="0"/>
        <v>0</v>
      </c>
      <c r="K9" s="74"/>
    </row>
    <row r="10" spans="1:11" ht="17" thickBot="1" x14ac:dyDescent="0.25">
      <c r="A10" s="34" t="s">
        <v>150</v>
      </c>
      <c r="B10" s="53" t="s">
        <v>161</v>
      </c>
      <c r="C10" s="35" t="s">
        <v>162</v>
      </c>
      <c r="D10" s="59">
        <v>0.1</v>
      </c>
      <c r="E10" s="65">
        <f>D10/1</f>
        <v>0.1</v>
      </c>
      <c r="F10" s="68">
        <f>E10*100%/SUM(E2:E10)</f>
        <v>0.22222222222222227</v>
      </c>
      <c r="G10" s="72">
        <f>'1.11.B'!F2</f>
        <v>0</v>
      </c>
      <c r="H10" s="72">
        <f>'1.11.B'!M19</f>
        <v>0</v>
      </c>
      <c r="I10" s="72">
        <f>'1.11.B'!S19</f>
        <v>0</v>
      </c>
      <c r="J10" s="72">
        <f t="shared" si="0"/>
        <v>0</v>
      </c>
      <c r="K10" s="75"/>
    </row>
    <row r="15" spans="1:11" x14ac:dyDescent="0.2">
      <c r="F15" s="61"/>
      <c r="G15" s="60"/>
    </row>
    <row r="16" spans="1:11" x14ac:dyDescent="0.2">
      <c r="F16" s="62"/>
      <c r="G16" s="60"/>
    </row>
    <row r="17" spans="6:7" x14ac:dyDescent="0.2">
      <c r="F17" s="62"/>
      <c r="G17" s="60"/>
    </row>
    <row r="18" spans="6:7" x14ac:dyDescent="0.2">
      <c r="F18" s="62"/>
      <c r="G18" s="60"/>
    </row>
    <row r="19" spans="6:7" x14ac:dyDescent="0.2">
      <c r="F19" s="62"/>
      <c r="G19" s="60"/>
    </row>
    <row r="20" spans="6:7" x14ac:dyDescent="0.2">
      <c r="F20" s="62"/>
      <c r="G20" s="60"/>
    </row>
    <row r="21" spans="6:7" x14ac:dyDescent="0.2">
      <c r="F21" s="62"/>
      <c r="G21" s="60"/>
    </row>
    <row r="22" spans="6:7" x14ac:dyDescent="0.2">
      <c r="F22" s="62"/>
      <c r="G22" s="60"/>
    </row>
    <row r="23" spans="6:7" x14ac:dyDescent="0.2">
      <c r="F23" s="62"/>
      <c r="G23" s="60"/>
    </row>
    <row r="24" spans="6:7" x14ac:dyDescent="0.2">
      <c r="F24" s="62"/>
      <c r="G24" s="60"/>
    </row>
    <row r="31" spans="6:7" x14ac:dyDescent="0.2">
      <c r="F31" s="69"/>
    </row>
  </sheetData>
  <mergeCells count="4">
    <mergeCell ref="K2:K10"/>
    <mergeCell ref="D8:D9"/>
    <mergeCell ref="D5:D6"/>
    <mergeCell ref="D2:D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A392B-19DC-4218-A766-9F60946FE8FC}">
  <dimension ref="A1:S19"/>
  <sheetViews>
    <sheetView zoomScale="80" zoomScaleNormal="80" workbookViewId="0">
      <pane ySplit="1" topLeftCell="A2" activePane="bottomLeft" state="frozen"/>
      <selection pane="bottomLeft" activeCell="L33" sqref="L33"/>
    </sheetView>
  </sheetViews>
  <sheetFormatPr baseColWidth="10" defaultColWidth="11.5" defaultRowHeight="13" x14ac:dyDescent="0.15"/>
  <cols>
    <col min="1" max="1" width="11.5" style="8"/>
    <col min="2" max="2" width="28.5" style="8" customWidth="1"/>
    <col min="3" max="3" width="22.33203125" style="8" customWidth="1"/>
    <col min="4" max="4" width="19.5" style="8" customWidth="1"/>
    <col min="5" max="6" width="28.5" style="8" customWidth="1"/>
    <col min="7" max="7" width="22" style="8" customWidth="1"/>
    <col min="8" max="8" width="21.1640625" style="8" customWidth="1"/>
    <col min="9" max="11" width="11.5" style="8"/>
    <col min="12" max="12" width="15.6640625" style="8" customWidth="1"/>
    <col min="13" max="13" width="25" style="8" customWidth="1"/>
    <col min="14" max="14" width="41.5" style="8" customWidth="1"/>
    <col min="15" max="18" width="11.5" style="8"/>
    <col min="19" max="19" width="26" style="8" customWidth="1"/>
    <col min="20" max="16384" width="11.5" style="8"/>
  </cols>
  <sheetData>
    <row r="1" spans="1:19" ht="28" x14ac:dyDescent="0.15">
      <c r="A1" s="1" t="s">
        <v>0</v>
      </c>
      <c r="B1" s="2" t="s">
        <v>1</v>
      </c>
      <c r="C1" s="3" t="s">
        <v>2</v>
      </c>
      <c r="D1" s="1" t="s">
        <v>3</v>
      </c>
      <c r="E1" s="2" t="s">
        <v>4</v>
      </c>
      <c r="F1" s="2"/>
      <c r="G1" s="3" t="s">
        <v>5</v>
      </c>
      <c r="H1" s="1" t="s">
        <v>6</v>
      </c>
      <c r="I1" s="2" t="s">
        <v>7</v>
      </c>
      <c r="J1" s="2" t="s">
        <v>8</v>
      </c>
      <c r="K1" s="2"/>
      <c r="L1" s="2" t="s">
        <v>9</v>
      </c>
      <c r="M1" s="3" t="s">
        <v>10</v>
      </c>
      <c r="N1" s="1" t="s">
        <v>11</v>
      </c>
      <c r="O1" s="2" t="s">
        <v>12</v>
      </c>
      <c r="P1" s="2" t="s">
        <v>13</v>
      </c>
      <c r="Q1" s="2"/>
      <c r="R1" s="2" t="s">
        <v>14</v>
      </c>
      <c r="S1" s="3" t="s">
        <v>15</v>
      </c>
    </row>
    <row r="2" spans="1:19" ht="41.25" customHeight="1" x14ac:dyDescent="0.15">
      <c r="A2" s="78" t="s">
        <v>115</v>
      </c>
      <c r="B2" s="80" t="s">
        <v>116</v>
      </c>
      <c r="C2" s="82" t="s">
        <v>117</v>
      </c>
      <c r="D2" s="78" t="s">
        <v>50</v>
      </c>
      <c r="E2" s="85" t="s">
        <v>17</v>
      </c>
      <c r="F2" s="21"/>
      <c r="G2" s="86" t="s">
        <v>18</v>
      </c>
      <c r="H2" s="78" t="s">
        <v>118</v>
      </c>
      <c r="I2" s="80" t="s">
        <v>19</v>
      </c>
      <c r="J2" s="84">
        <v>100</v>
      </c>
      <c r="K2" s="84"/>
      <c r="L2" s="85" t="s">
        <v>20</v>
      </c>
      <c r="M2" s="86" t="s">
        <v>21</v>
      </c>
      <c r="N2" s="78" t="s">
        <v>119</v>
      </c>
      <c r="O2" s="84" t="s">
        <v>19</v>
      </c>
      <c r="P2" s="12">
        <v>3</v>
      </c>
      <c r="Q2" s="84"/>
      <c r="R2" s="14" t="s">
        <v>23</v>
      </c>
      <c r="S2" s="13" t="s">
        <v>24</v>
      </c>
    </row>
    <row r="3" spans="1:19" ht="42" x14ac:dyDescent="0.15">
      <c r="A3" s="78"/>
      <c r="B3" s="80"/>
      <c r="C3" s="82"/>
      <c r="D3" s="78"/>
      <c r="E3" s="85"/>
      <c r="F3" s="90"/>
      <c r="G3" s="86"/>
      <c r="H3" s="78"/>
      <c r="I3" s="80"/>
      <c r="J3" s="84"/>
      <c r="K3" s="84"/>
      <c r="L3" s="85"/>
      <c r="M3" s="86"/>
      <c r="N3" s="78"/>
      <c r="O3" s="84"/>
      <c r="P3" s="12">
        <v>0</v>
      </c>
      <c r="Q3" s="84"/>
      <c r="R3" s="18" t="s">
        <v>25</v>
      </c>
      <c r="S3" s="16" t="s">
        <v>26</v>
      </c>
    </row>
    <row r="4" spans="1:19" ht="30.75" customHeight="1" x14ac:dyDescent="0.15">
      <c r="A4" s="78"/>
      <c r="B4" s="80"/>
      <c r="C4" s="82"/>
      <c r="D4" s="78"/>
      <c r="E4" s="85"/>
      <c r="F4" s="90"/>
      <c r="G4" s="86"/>
      <c r="H4" s="78"/>
      <c r="I4" s="80"/>
      <c r="J4" s="84">
        <v>0</v>
      </c>
      <c r="K4" s="84"/>
      <c r="L4" s="107" t="s">
        <v>25</v>
      </c>
      <c r="M4" s="106" t="s">
        <v>27</v>
      </c>
      <c r="N4" s="78" t="s">
        <v>120</v>
      </c>
      <c r="O4" s="84" t="s">
        <v>22</v>
      </c>
      <c r="P4" s="12">
        <v>1</v>
      </c>
      <c r="Q4" s="84"/>
      <c r="R4" s="14" t="s">
        <v>23</v>
      </c>
      <c r="S4" s="13" t="s">
        <v>24</v>
      </c>
    </row>
    <row r="5" spans="1:19" ht="42" x14ac:dyDescent="0.15">
      <c r="A5" s="78"/>
      <c r="B5" s="80"/>
      <c r="C5" s="82"/>
      <c r="D5" s="78"/>
      <c r="E5" s="85"/>
      <c r="F5" s="90"/>
      <c r="G5" s="86"/>
      <c r="H5" s="78"/>
      <c r="I5" s="80"/>
      <c r="J5" s="84"/>
      <c r="K5" s="84"/>
      <c r="L5" s="107"/>
      <c r="M5" s="106"/>
      <c r="N5" s="78"/>
      <c r="O5" s="84"/>
      <c r="P5" s="12">
        <v>0</v>
      </c>
      <c r="Q5" s="84"/>
      <c r="R5" s="18" t="s">
        <v>25</v>
      </c>
      <c r="S5" s="16" t="s">
        <v>26</v>
      </c>
    </row>
    <row r="6" spans="1:19" ht="15" customHeight="1" x14ac:dyDescent="0.15">
      <c r="A6" s="78"/>
      <c r="B6" s="80"/>
      <c r="C6" s="82"/>
      <c r="D6" s="78"/>
      <c r="E6" s="85"/>
      <c r="F6" s="90"/>
      <c r="G6" s="86"/>
      <c r="H6" s="78"/>
      <c r="I6" s="80"/>
      <c r="J6" s="84"/>
      <c r="K6" s="84"/>
      <c r="L6" s="107"/>
      <c r="M6" s="106"/>
      <c r="N6" s="78"/>
      <c r="O6" s="84"/>
      <c r="P6" s="12" t="s">
        <v>29</v>
      </c>
      <c r="Q6" s="84"/>
      <c r="R6" s="17" t="s">
        <v>30</v>
      </c>
      <c r="S6" s="15" t="s">
        <v>31</v>
      </c>
    </row>
    <row r="7" spans="1:19" ht="33.75" customHeight="1" x14ac:dyDescent="0.15">
      <c r="A7" s="78"/>
      <c r="B7" s="80"/>
      <c r="C7" s="82"/>
      <c r="D7" s="78"/>
      <c r="E7" s="85"/>
      <c r="F7" s="90"/>
      <c r="G7" s="86"/>
      <c r="H7" s="78" t="s">
        <v>28</v>
      </c>
      <c r="I7" s="80" t="s">
        <v>19</v>
      </c>
      <c r="J7" s="84">
        <v>100</v>
      </c>
      <c r="K7" s="84"/>
      <c r="L7" s="85" t="s">
        <v>20</v>
      </c>
      <c r="M7" s="86" t="s">
        <v>21</v>
      </c>
      <c r="N7" s="78" t="s">
        <v>121</v>
      </c>
      <c r="O7" s="84" t="s">
        <v>19</v>
      </c>
      <c r="P7" s="12">
        <v>3</v>
      </c>
      <c r="Q7" s="84"/>
      <c r="R7" s="14" t="s">
        <v>23</v>
      </c>
      <c r="S7" s="13" t="s">
        <v>24</v>
      </c>
    </row>
    <row r="8" spans="1:19" ht="42" x14ac:dyDescent="0.15">
      <c r="A8" s="78"/>
      <c r="B8" s="80"/>
      <c r="C8" s="82"/>
      <c r="D8" s="78"/>
      <c r="E8" s="85"/>
      <c r="F8" s="90"/>
      <c r="G8" s="86"/>
      <c r="H8" s="78"/>
      <c r="I8" s="80"/>
      <c r="J8" s="84"/>
      <c r="K8" s="84"/>
      <c r="L8" s="85"/>
      <c r="M8" s="86"/>
      <c r="N8" s="78"/>
      <c r="O8" s="84"/>
      <c r="P8" s="12">
        <v>0</v>
      </c>
      <c r="Q8" s="84"/>
      <c r="R8" s="18" t="s">
        <v>25</v>
      </c>
      <c r="S8" s="16" t="s">
        <v>26</v>
      </c>
    </row>
    <row r="9" spans="1:19" ht="30" customHeight="1" x14ac:dyDescent="0.15">
      <c r="A9" s="78"/>
      <c r="B9" s="80"/>
      <c r="C9" s="82"/>
      <c r="D9" s="78"/>
      <c r="E9" s="85"/>
      <c r="F9" s="90"/>
      <c r="G9" s="86"/>
      <c r="H9" s="78"/>
      <c r="I9" s="80"/>
      <c r="J9" s="84">
        <v>0</v>
      </c>
      <c r="K9" s="84"/>
      <c r="L9" s="107" t="s">
        <v>25</v>
      </c>
      <c r="M9" s="106" t="s">
        <v>27</v>
      </c>
      <c r="N9" s="78" t="s">
        <v>122</v>
      </c>
      <c r="O9" s="84" t="s">
        <v>22</v>
      </c>
      <c r="P9" s="12">
        <v>1</v>
      </c>
      <c r="Q9" s="84"/>
      <c r="R9" s="14" t="s">
        <v>23</v>
      </c>
      <c r="S9" s="13" t="s">
        <v>24</v>
      </c>
    </row>
    <row r="10" spans="1:19" ht="42" x14ac:dyDescent="0.15">
      <c r="A10" s="78"/>
      <c r="B10" s="80"/>
      <c r="C10" s="82"/>
      <c r="D10" s="78"/>
      <c r="E10" s="85"/>
      <c r="F10" s="90"/>
      <c r="G10" s="86"/>
      <c r="H10" s="78"/>
      <c r="I10" s="80"/>
      <c r="J10" s="84"/>
      <c r="K10" s="84"/>
      <c r="L10" s="107"/>
      <c r="M10" s="106"/>
      <c r="N10" s="78"/>
      <c r="O10" s="84"/>
      <c r="P10" s="12">
        <v>0</v>
      </c>
      <c r="Q10" s="84"/>
      <c r="R10" s="18" t="s">
        <v>25</v>
      </c>
      <c r="S10" s="16" t="s">
        <v>26</v>
      </c>
    </row>
    <row r="11" spans="1:19" ht="35.25" customHeight="1" x14ac:dyDescent="0.15">
      <c r="A11" s="78"/>
      <c r="B11" s="80"/>
      <c r="C11" s="82"/>
      <c r="D11" s="78"/>
      <c r="E11" s="85"/>
      <c r="F11" s="90"/>
      <c r="G11" s="86"/>
      <c r="H11" s="78" t="s">
        <v>32</v>
      </c>
      <c r="I11" s="80" t="s">
        <v>19</v>
      </c>
      <c r="J11" s="12">
        <v>100</v>
      </c>
      <c r="K11" s="84"/>
      <c r="L11" s="14" t="s">
        <v>20</v>
      </c>
      <c r="M11" s="13" t="s">
        <v>21</v>
      </c>
      <c r="N11" s="78" t="s">
        <v>123</v>
      </c>
      <c r="O11" s="84" t="s">
        <v>22</v>
      </c>
      <c r="P11" s="12">
        <v>1</v>
      </c>
      <c r="Q11" s="84"/>
      <c r="R11" s="14" t="s">
        <v>23</v>
      </c>
      <c r="S11" s="13" t="s">
        <v>24</v>
      </c>
    </row>
    <row r="12" spans="1:19" ht="70" x14ac:dyDescent="0.15">
      <c r="A12" s="78"/>
      <c r="B12" s="80"/>
      <c r="C12" s="82"/>
      <c r="D12" s="78"/>
      <c r="E12" s="85"/>
      <c r="F12" s="90"/>
      <c r="G12" s="86"/>
      <c r="H12" s="78"/>
      <c r="I12" s="80"/>
      <c r="J12" s="12">
        <v>0</v>
      </c>
      <c r="K12" s="84"/>
      <c r="L12" s="18" t="s">
        <v>25</v>
      </c>
      <c r="M12" s="16" t="s">
        <v>33</v>
      </c>
      <c r="N12" s="78"/>
      <c r="O12" s="84"/>
      <c r="P12" s="12">
        <v>0</v>
      </c>
      <c r="Q12" s="84"/>
      <c r="R12" s="18" t="s">
        <v>25</v>
      </c>
      <c r="S12" s="16" t="s">
        <v>26</v>
      </c>
    </row>
    <row r="13" spans="1:19" ht="31.5" customHeight="1" x14ac:dyDescent="0.15">
      <c r="A13" s="78"/>
      <c r="B13" s="80"/>
      <c r="C13" s="82"/>
      <c r="D13" s="78"/>
      <c r="E13" s="85"/>
      <c r="F13" s="90"/>
      <c r="G13" s="86"/>
      <c r="H13" s="78"/>
      <c r="I13" s="80"/>
      <c r="J13" s="84" t="s">
        <v>29</v>
      </c>
      <c r="K13" s="84"/>
      <c r="L13" s="105" t="s">
        <v>102</v>
      </c>
      <c r="M13" s="104" t="s">
        <v>35</v>
      </c>
      <c r="N13" s="78" t="s">
        <v>124</v>
      </c>
      <c r="O13" s="84" t="s">
        <v>22</v>
      </c>
      <c r="P13" s="12">
        <v>1</v>
      </c>
      <c r="Q13" s="84"/>
      <c r="R13" s="14" t="s">
        <v>23</v>
      </c>
      <c r="S13" s="13" t="s">
        <v>24</v>
      </c>
    </row>
    <row r="14" spans="1:19" ht="42" x14ac:dyDescent="0.15">
      <c r="A14" s="78"/>
      <c r="B14" s="80"/>
      <c r="C14" s="82"/>
      <c r="D14" s="78"/>
      <c r="E14" s="85"/>
      <c r="F14" s="90"/>
      <c r="G14" s="86"/>
      <c r="H14" s="78"/>
      <c r="I14" s="80"/>
      <c r="J14" s="84"/>
      <c r="K14" s="84"/>
      <c r="L14" s="105"/>
      <c r="M14" s="104"/>
      <c r="N14" s="78"/>
      <c r="O14" s="84"/>
      <c r="P14" s="12">
        <v>0</v>
      </c>
      <c r="Q14" s="84"/>
      <c r="R14" s="18" t="s">
        <v>25</v>
      </c>
      <c r="S14" s="16" t="s">
        <v>26</v>
      </c>
    </row>
    <row r="15" spans="1:19" ht="15" customHeight="1" x14ac:dyDescent="0.15">
      <c r="A15" s="78"/>
      <c r="B15" s="80"/>
      <c r="C15" s="82"/>
      <c r="D15" s="78"/>
      <c r="E15" s="85"/>
      <c r="F15" s="90"/>
      <c r="G15" s="86"/>
      <c r="H15" s="78"/>
      <c r="I15" s="80"/>
      <c r="J15" s="84"/>
      <c r="K15" s="84"/>
      <c r="L15" s="105"/>
      <c r="M15" s="104"/>
      <c r="N15" s="78"/>
      <c r="O15" s="84"/>
      <c r="P15" s="12" t="s">
        <v>29</v>
      </c>
      <c r="Q15" s="84"/>
      <c r="R15" s="17" t="s">
        <v>30</v>
      </c>
      <c r="S15" s="15" t="s">
        <v>31</v>
      </c>
    </row>
    <row r="16" spans="1:19" ht="56" x14ac:dyDescent="0.15">
      <c r="A16" s="78"/>
      <c r="B16" s="80"/>
      <c r="C16" s="82"/>
      <c r="D16" s="78"/>
      <c r="E16" s="5" t="s">
        <v>36</v>
      </c>
      <c r="F16" s="90"/>
      <c r="G16" s="16" t="s">
        <v>37</v>
      </c>
      <c r="H16" s="87" t="s">
        <v>126</v>
      </c>
      <c r="I16" s="88"/>
      <c r="J16" s="88"/>
      <c r="K16" s="88"/>
      <c r="L16" s="88"/>
      <c r="M16" s="89"/>
      <c r="N16" s="87" t="s">
        <v>127</v>
      </c>
      <c r="O16" s="88"/>
      <c r="P16" s="88"/>
      <c r="Q16" s="88"/>
      <c r="R16" s="88"/>
      <c r="S16" s="89"/>
    </row>
    <row r="17" spans="1:19" ht="84" x14ac:dyDescent="0.15">
      <c r="A17" s="78"/>
      <c r="B17" s="80"/>
      <c r="C17" s="82"/>
      <c r="D17" s="78"/>
      <c r="E17" s="17" t="s">
        <v>38</v>
      </c>
      <c r="F17" s="90"/>
      <c r="G17" s="15" t="s">
        <v>39</v>
      </c>
      <c r="H17" s="23" t="s">
        <v>130</v>
      </c>
      <c r="I17" s="96">
        <f>SUM(K2:K15)</f>
        <v>0</v>
      </c>
      <c r="J17" s="96"/>
      <c r="K17" s="25" t="s">
        <v>131</v>
      </c>
      <c r="L17" s="94">
        <f>I17/SUM(J2:J15)</f>
        <v>0</v>
      </c>
      <c r="M17" s="95"/>
      <c r="N17" s="23" t="s">
        <v>130</v>
      </c>
      <c r="O17" s="96">
        <f>SUM(Q2:Q15)</f>
        <v>0</v>
      </c>
      <c r="P17" s="96"/>
      <c r="Q17" s="25" t="s">
        <v>131</v>
      </c>
      <c r="R17" s="94">
        <f>O17/SUM(P2:P15)</f>
        <v>0</v>
      </c>
      <c r="S17" s="95"/>
    </row>
    <row r="18" spans="1:19" ht="70" x14ac:dyDescent="0.15">
      <c r="A18" s="78"/>
      <c r="B18" s="80"/>
      <c r="C18" s="82"/>
      <c r="D18" s="78"/>
      <c r="E18" s="18" t="s">
        <v>40</v>
      </c>
      <c r="F18" s="90"/>
      <c r="G18" s="16" t="s">
        <v>27</v>
      </c>
      <c r="H18" s="87" t="s">
        <v>129</v>
      </c>
      <c r="I18" s="88"/>
      <c r="J18" s="88"/>
      <c r="K18" s="88"/>
      <c r="L18" s="88"/>
      <c r="M18" s="89"/>
      <c r="N18" s="87" t="s">
        <v>128</v>
      </c>
      <c r="O18" s="88"/>
      <c r="P18" s="88"/>
      <c r="Q18" s="88"/>
      <c r="R18" s="88"/>
      <c r="S18" s="89"/>
    </row>
    <row r="19" spans="1:19" ht="57" thickBot="1" x14ac:dyDescent="0.2">
      <c r="A19" s="79"/>
      <c r="B19" s="81"/>
      <c r="C19" s="83"/>
      <c r="D19" s="79"/>
      <c r="E19" s="6" t="s">
        <v>41</v>
      </c>
      <c r="F19" s="91"/>
      <c r="G19" s="4" t="s">
        <v>27</v>
      </c>
      <c r="H19" s="92">
        <v>0.75</v>
      </c>
      <c r="I19" s="93"/>
      <c r="J19" s="93"/>
      <c r="K19" s="93"/>
      <c r="L19" s="93"/>
      <c r="M19" s="29">
        <f>H19*L17</f>
        <v>0</v>
      </c>
      <c r="N19" s="92">
        <v>0.25</v>
      </c>
      <c r="O19" s="93"/>
      <c r="P19" s="93"/>
      <c r="Q19" s="93"/>
      <c r="R19" s="93"/>
      <c r="S19" s="30">
        <f>N19*R17</f>
        <v>0</v>
      </c>
    </row>
  </sheetData>
  <mergeCells count="59">
    <mergeCell ref="J2:J3"/>
    <mergeCell ref="M7:M8"/>
    <mergeCell ref="L7:L8"/>
    <mergeCell ref="J7:J8"/>
    <mergeCell ref="M4:M6"/>
    <mergeCell ref="L4:L6"/>
    <mergeCell ref="J4:J6"/>
    <mergeCell ref="N13:N15"/>
    <mergeCell ref="M9:M10"/>
    <mergeCell ref="L9:L10"/>
    <mergeCell ref="O2:O3"/>
    <mergeCell ref="N2:N3"/>
    <mergeCell ref="O4:O6"/>
    <mergeCell ref="N4:N6"/>
    <mergeCell ref="O7:O8"/>
    <mergeCell ref="N7:N8"/>
    <mergeCell ref="M2:M3"/>
    <mergeCell ref="L2:L3"/>
    <mergeCell ref="J13:J15"/>
    <mergeCell ref="A2:A19"/>
    <mergeCell ref="B2:B19"/>
    <mergeCell ref="C2:C19"/>
    <mergeCell ref="G2:G15"/>
    <mergeCell ref="D2:D19"/>
    <mergeCell ref="E2:E15"/>
    <mergeCell ref="H2:H6"/>
    <mergeCell ref="H11:H15"/>
    <mergeCell ref="H7:H10"/>
    <mergeCell ref="I2:I6"/>
    <mergeCell ref="I7:I10"/>
    <mergeCell ref="I11:I15"/>
    <mergeCell ref="J9:J10"/>
    <mergeCell ref="F3:F19"/>
    <mergeCell ref="H16:M16"/>
    <mergeCell ref="K11:K15"/>
    <mergeCell ref="K7:K10"/>
    <mergeCell ref="K2:K6"/>
    <mergeCell ref="Q13:Q15"/>
    <mergeCell ref="Q11:Q12"/>
    <mergeCell ref="Q9:Q10"/>
    <mergeCell ref="Q7:Q8"/>
    <mergeCell ref="Q4:Q6"/>
    <mergeCell ref="Q2:Q3"/>
    <mergeCell ref="L13:L15"/>
    <mergeCell ref="M13:M15"/>
    <mergeCell ref="O9:O10"/>
    <mergeCell ref="N9:N10"/>
    <mergeCell ref="O11:O12"/>
    <mergeCell ref="N11:N12"/>
    <mergeCell ref="O13:O15"/>
    <mergeCell ref="H18:M18"/>
    <mergeCell ref="N18:S18"/>
    <mergeCell ref="H19:L19"/>
    <mergeCell ref="N19:R19"/>
    <mergeCell ref="N16:S16"/>
    <mergeCell ref="I17:J17"/>
    <mergeCell ref="L17:M17"/>
    <mergeCell ref="O17:P17"/>
    <mergeCell ref="R17:S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8701A-EA25-45D8-B316-05A06503C1C6}">
  <dimension ref="A1:S7"/>
  <sheetViews>
    <sheetView tabSelected="1" zoomScale="80" zoomScaleNormal="80" workbookViewId="0">
      <pane ySplit="1" topLeftCell="A2" activePane="bottomLeft" state="frozen"/>
      <selection pane="bottomLeft" activeCell="K5" sqref="K5"/>
    </sheetView>
  </sheetViews>
  <sheetFormatPr baseColWidth="10" defaultColWidth="0" defaultRowHeight="13" zeroHeight="1" x14ac:dyDescent="0.15"/>
  <cols>
    <col min="1" max="1" width="11.5" style="8" customWidth="1"/>
    <col min="2" max="2" width="20.5" style="8" customWidth="1"/>
    <col min="3" max="3" width="20" style="8" customWidth="1"/>
    <col min="4" max="4" width="15.33203125" style="8" customWidth="1"/>
    <col min="5" max="6" width="33.5" style="8" customWidth="1"/>
    <col min="7" max="7" width="26.1640625" style="8" customWidth="1"/>
    <col min="8" max="8" width="29.5" style="8" customWidth="1"/>
    <col min="9" max="12" width="11.5" style="8" customWidth="1"/>
    <col min="13" max="13" width="22.5" style="8" customWidth="1"/>
    <col min="14" max="14" width="26" style="8" customWidth="1"/>
    <col min="15" max="18" width="11.5" style="8" customWidth="1"/>
    <col min="19" max="19" width="18.33203125" style="8" customWidth="1"/>
    <col min="20" max="16384" width="11.5" style="8" hidden="1"/>
  </cols>
  <sheetData>
    <row r="1" spans="1:19" ht="28" x14ac:dyDescent="0.15">
      <c r="A1" s="1" t="s">
        <v>0</v>
      </c>
      <c r="B1" s="2" t="s">
        <v>1</v>
      </c>
      <c r="C1" s="3" t="s">
        <v>2</v>
      </c>
      <c r="D1" s="1" t="s">
        <v>3</v>
      </c>
      <c r="E1" s="2" t="s">
        <v>4</v>
      </c>
      <c r="F1" s="22" t="s">
        <v>125</v>
      </c>
      <c r="G1" s="3" t="s">
        <v>5</v>
      </c>
      <c r="H1" s="1" t="s">
        <v>6</v>
      </c>
      <c r="I1" s="2" t="s">
        <v>7</v>
      </c>
      <c r="J1" s="2" t="s">
        <v>8</v>
      </c>
      <c r="K1" s="22" t="s">
        <v>125</v>
      </c>
      <c r="L1" s="2" t="s">
        <v>9</v>
      </c>
      <c r="M1" s="3" t="s">
        <v>10</v>
      </c>
      <c r="N1" s="1" t="s">
        <v>11</v>
      </c>
      <c r="O1" s="2" t="s">
        <v>12</v>
      </c>
      <c r="P1" s="2" t="s">
        <v>13</v>
      </c>
      <c r="Q1" s="22" t="s">
        <v>125</v>
      </c>
      <c r="R1" s="2" t="s">
        <v>14</v>
      </c>
      <c r="S1" s="3" t="s">
        <v>15</v>
      </c>
    </row>
    <row r="2" spans="1:19" ht="105" customHeight="1" x14ac:dyDescent="0.15">
      <c r="A2" s="78" t="s">
        <v>43</v>
      </c>
      <c r="B2" s="80" t="s">
        <v>44</v>
      </c>
      <c r="C2" s="82" t="s">
        <v>45</v>
      </c>
      <c r="D2" s="78" t="s">
        <v>16</v>
      </c>
      <c r="E2" s="85" t="s">
        <v>17</v>
      </c>
      <c r="F2" s="7"/>
      <c r="G2" s="86" t="s">
        <v>18</v>
      </c>
      <c r="H2" s="78" t="s">
        <v>46</v>
      </c>
      <c r="I2" s="84" t="s">
        <v>19</v>
      </c>
      <c r="J2" s="43">
        <v>100</v>
      </c>
      <c r="K2" s="80"/>
      <c r="L2" s="45" t="s">
        <v>20</v>
      </c>
      <c r="M2" s="46" t="s">
        <v>21</v>
      </c>
      <c r="N2" s="78" t="s">
        <v>47</v>
      </c>
      <c r="O2" s="84" t="s">
        <v>19</v>
      </c>
      <c r="P2" s="43">
        <v>3</v>
      </c>
      <c r="Q2" s="80"/>
      <c r="R2" s="45" t="s">
        <v>23</v>
      </c>
      <c r="S2" s="46" t="s">
        <v>24</v>
      </c>
    </row>
    <row r="3" spans="1:19" ht="105" customHeight="1" x14ac:dyDescent="0.15">
      <c r="A3" s="78"/>
      <c r="B3" s="80"/>
      <c r="C3" s="82"/>
      <c r="D3" s="78"/>
      <c r="E3" s="85"/>
      <c r="F3" s="90"/>
      <c r="G3" s="86"/>
      <c r="H3" s="78"/>
      <c r="I3" s="84"/>
      <c r="J3" s="43">
        <v>0</v>
      </c>
      <c r="K3" s="80"/>
      <c r="L3" s="48" t="s">
        <v>25</v>
      </c>
      <c r="M3" s="47" t="s">
        <v>48</v>
      </c>
      <c r="N3" s="78"/>
      <c r="O3" s="84"/>
      <c r="P3" s="43">
        <v>0</v>
      </c>
      <c r="Q3" s="80"/>
      <c r="R3" s="48" t="s">
        <v>25</v>
      </c>
      <c r="S3" s="47" t="s">
        <v>26</v>
      </c>
    </row>
    <row r="4" spans="1:19" ht="42" x14ac:dyDescent="0.15">
      <c r="A4" s="78"/>
      <c r="B4" s="80"/>
      <c r="C4" s="82"/>
      <c r="D4" s="78"/>
      <c r="E4" s="5" t="s">
        <v>36</v>
      </c>
      <c r="F4" s="90"/>
      <c r="G4" s="47" t="s">
        <v>37</v>
      </c>
      <c r="H4" s="87" t="s">
        <v>126</v>
      </c>
      <c r="I4" s="88"/>
      <c r="J4" s="88"/>
      <c r="K4" s="88"/>
      <c r="L4" s="88"/>
      <c r="M4" s="89"/>
      <c r="N4" s="87" t="s">
        <v>127</v>
      </c>
      <c r="O4" s="88"/>
      <c r="P4" s="88"/>
      <c r="Q4" s="88"/>
      <c r="R4" s="88"/>
      <c r="S4" s="89"/>
    </row>
    <row r="5" spans="1:19" ht="70" x14ac:dyDescent="0.15">
      <c r="A5" s="78"/>
      <c r="B5" s="80"/>
      <c r="C5" s="82"/>
      <c r="D5" s="78"/>
      <c r="E5" s="50" t="s">
        <v>38</v>
      </c>
      <c r="F5" s="90"/>
      <c r="G5" s="49" t="s">
        <v>39</v>
      </c>
      <c r="H5" s="23" t="s">
        <v>130</v>
      </c>
      <c r="I5" s="96">
        <f>SUM(J2:J3)</f>
        <v>100</v>
      </c>
      <c r="J5" s="96"/>
      <c r="K5" s="44" t="s">
        <v>131</v>
      </c>
      <c r="L5" s="94">
        <f>K2/I5</f>
        <v>0</v>
      </c>
      <c r="M5" s="95"/>
      <c r="N5" s="23" t="s">
        <v>130</v>
      </c>
      <c r="O5" s="96">
        <f>SUM(P2:P3)</f>
        <v>3</v>
      </c>
      <c r="P5" s="96"/>
      <c r="Q5" s="44" t="s">
        <v>131</v>
      </c>
      <c r="R5" s="94">
        <f>Q2/O5</f>
        <v>0</v>
      </c>
      <c r="S5" s="95"/>
    </row>
    <row r="6" spans="1:19" ht="70" x14ac:dyDescent="0.15">
      <c r="A6" s="78"/>
      <c r="B6" s="80"/>
      <c r="C6" s="82"/>
      <c r="D6" s="78"/>
      <c r="E6" s="48" t="s">
        <v>40</v>
      </c>
      <c r="F6" s="90"/>
      <c r="G6" s="47" t="s">
        <v>27</v>
      </c>
      <c r="H6" s="87" t="s">
        <v>129</v>
      </c>
      <c r="I6" s="88"/>
      <c r="J6" s="88"/>
      <c r="K6" s="88"/>
      <c r="L6" s="88"/>
      <c r="M6" s="89"/>
      <c r="N6" s="87" t="s">
        <v>128</v>
      </c>
      <c r="O6" s="88"/>
      <c r="P6" s="88"/>
      <c r="Q6" s="88"/>
      <c r="R6" s="88"/>
      <c r="S6" s="89"/>
    </row>
    <row r="7" spans="1:19" ht="57" thickBot="1" x14ac:dyDescent="0.2">
      <c r="A7" s="79"/>
      <c r="B7" s="81"/>
      <c r="C7" s="83"/>
      <c r="D7" s="79"/>
      <c r="E7" s="6" t="s">
        <v>41</v>
      </c>
      <c r="F7" s="91"/>
      <c r="G7" s="4" t="s">
        <v>27</v>
      </c>
      <c r="H7" s="112">
        <v>0.75</v>
      </c>
      <c r="I7" s="113"/>
      <c r="J7" s="113"/>
      <c r="K7" s="113"/>
      <c r="L7" s="113"/>
      <c r="M7" s="114">
        <f>L5*H7</f>
        <v>0</v>
      </c>
      <c r="N7" s="112">
        <v>0.25</v>
      </c>
      <c r="O7" s="113"/>
      <c r="P7" s="113"/>
      <c r="Q7" s="113"/>
      <c r="R7" s="113"/>
      <c r="S7" s="114">
        <f>N7*R5</f>
        <v>0</v>
      </c>
    </row>
  </sheetData>
  <mergeCells count="23">
    <mergeCell ref="H7:L7"/>
    <mergeCell ref="N7:R7"/>
    <mergeCell ref="R5:S5"/>
    <mergeCell ref="H4:M4"/>
    <mergeCell ref="I5:J5"/>
    <mergeCell ref="L5:M5"/>
    <mergeCell ref="O5:P5"/>
    <mergeCell ref="D2:D7"/>
    <mergeCell ref="A2:A7"/>
    <mergeCell ref="B2:B7"/>
    <mergeCell ref="C2:C7"/>
    <mergeCell ref="O2:O3"/>
    <mergeCell ref="H2:H3"/>
    <mergeCell ref="I2:I3"/>
    <mergeCell ref="N2:N3"/>
    <mergeCell ref="E2:E3"/>
    <mergeCell ref="G2:G3"/>
    <mergeCell ref="N6:S6"/>
    <mergeCell ref="N4:S4"/>
    <mergeCell ref="H6:M6"/>
    <mergeCell ref="F3:F7"/>
    <mergeCell ref="K2:K3"/>
    <mergeCell ref="Q2:Q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9C76E-0876-43B6-A63D-44BD53617176}">
  <dimension ref="A1:S30"/>
  <sheetViews>
    <sheetView zoomScale="80" zoomScaleNormal="80" workbookViewId="0">
      <pane ySplit="1" topLeftCell="A2" activePane="bottomLeft" state="frozen"/>
      <selection pane="bottomLeft" activeCell="J21" sqref="J21:J23"/>
    </sheetView>
  </sheetViews>
  <sheetFormatPr baseColWidth="10" defaultColWidth="0" defaultRowHeight="13" zeroHeight="1" x14ac:dyDescent="0.15"/>
  <cols>
    <col min="1" max="1" width="11.5" style="8" customWidth="1"/>
    <col min="2" max="2" width="27.5" style="8" customWidth="1"/>
    <col min="3" max="3" width="22.5" style="8" customWidth="1"/>
    <col min="4" max="4" width="24" style="8" customWidth="1"/>
    <col min="5" max="6" width="30.83203125" style="8" customWidth="1"/>
    <col min="7" max="7" width="23.5" style="8" customWidth="1"/>
    <col min="8" max="8" width="21.5" style="8" customWidth="1"/>
    <col min="9" max="9" width="11.5" style="8" customWidth="1"/>
    <col min="10" max="11" width="11.5" style="10" customWidth="1"/>
    <col min="12" max="12" width="14.33203125" style="8" customWidth="1"/>
    <col min="13" max="13" width="25.83203125" style="8" customWidth="1"/>
    <col min="14" max="14" width="31.5" style="8" customWidth="1"/>
    <col min="15" max="18" width="11.5" style="8" customWidth="1"/>
    <col min="19" max="19" width="23.83203125" style="8" customWidth="1"/>
    <col min="20" max="16384" width="11.5" style="8" hidden="1"/>
  </cols>
  <sheetData>
    <row r="1" spans="1:19" ht="29" thickBot="1" x14ac:dyDescent="0.2">
      <c r="A1" s="1" t="s">
        <v>0</v>
      </c>
      <c r="B1" s="2" t="s">
        <v>1</v>
      </c>
      <c r="C1" s="2" t="s">
        <v>2</v>
      </c>
      <c r="D1" s="1" t="s">
        <v>3</v>
      </c>
      <c r="E1" s="2" t="s">
        <v>4</v>
      </c>
      <c r="F1" s="22" t="s">
        <v>125</v>
      </c>
      <c r="G1" s="3" t="s">
        <v>5</v>
      </c>
      <c r="H1" s="1" t="s">
        <v>6</v>
      </c>
      <c r="I1" s="2" t="s">
        <v>7</v>
      </c>
      <c r="J1" s="2" t="s">
        <v>8</v>
      </c>
      <c r="K1" s="22" t="s">
        <v>125</v>
      </c>
      <c r="L1" s="2" t="s">
        <v>9</v>
      </c>
      <c r="M1" s="2" t="s">
        <v>10</v>
      </c>
      <c r="N1" s="1" t="s">
        <v>11</v>
      </c>
      <c r="O1" s="2" t="s">
        <v>12</v>
      </c>
      <c r="P1" s="2" t="s">
        <v>13</v>
      </c>
      <c r="Q1" s="22" t="s">
        <v>125</v>
      </c>
      <c r="R1" s="2" t="s">
        <v>14</v>
      </c>
      <c r="S1" s="3" t="s">
        <v>15</v>
      </c>
    </row>
    <row r="2" spans="1:19" ht="51" customHeight="1" x14ac:dyDescent="0.15">
      <c r="A2" s="101" t="s">
        <v>43</v>
      </c>
      <c r="B2" s="102" t="s">
        <v>44</v>
      </c>
      <c r="C2" s="103" t="s">
        <v>49</v>
      </c>
      <c r="D2" s="78" t="s">
        <v>50</v>
      </c>
      <c r="E2" s="85" t="s">
        <v>17</v>
      </c>
      <c r="F2" s="19"/>
      <c r="G2" s="86" t="s">
        <v>18</v>
      </c>
      <c r="H2" s="101" t="s">
        <v>51</v>
      </c>
      <c r="I2" s="98" t="s">
        <v>19</v>
      </c>
      <c r="J2" s="98">
        <v>100</v>
      </c>
      <c r="K2" s="98"/>
      <c r="L2" s="99" t="s">
        <v>20</v>
      </c>
      <c r="M2" s="100" t="s">
        <v>21</v>
      </c>
      <c r="N2" s="78" t="s">
        <v>52</v>
      </c>
      <c r="O2" s="97" t="s">
        <v>22</v>
      </c>
      <c r="P2" s="11">
        <v>1</v>
      </c>
      <c r="Q2" s="80"/>
      <c r="R2" s="14" t="s">
        <v>23</v>
      </c>
      <c r="S2" s="13" t="s">
        <v>24</v>
      </c>
    </row>
    <row r="3" spans="1:19" ht="42" x14ac:dyDescent="0.15">
      <c r="A3" s="78"/>
      <c r="B3" s="80"/>
      <c r="C3" s="82"/>
      <c r="D3" s="78"/>
      <c r="E3" s="85"/>
      <c r="F3" s="42"/>
      <c r="G3" s="86"/>
      <c r="H3" s="78"/>
      <c r="I3" s="84"/>
      <c r="J3" s="84"/>
      <c r="K3" s="84"/>
      <c r="L3" s="85"/>
      <c r="M3" s="86"/>
      <c r="N3" s="78"/>
      <c r="O3" s="97"/>
      <c r="P3" s="11">
        <v>0</v>
      </c>
      <c r="Q3" s="80"/>
      <c r="R3" s="18" t="s">
        <v>25</v>
      </c>
      <c r="S3" s="16" t="s">
        <v>26</v>
      </c>
    </row>
    <row r="4" spans="1:19" ht="27.75" customHeight="1" x14ac:dyDescent="0.15">
      <c r="A4" s="78"/>
      <c r="B4" s="80"/>
      <c r="C4" s="82"/>
      <c r="D4" s="78"/>
      <c r="E4" s="85"/>
      <c r="F4" s="42"/>
      <c r="G4" s="86"/>
      <c r="H4" s="78"/>
      <c r="I4" s="84"/>
      <c r="J4" s="84"/>
      <c r="K4" s="84"/>
      <c r="L4" s="85"/>
      <c r="M4" s="86"/>
      <c r="N4" s="78" t="s">
        <v>53</v>
      </c>
      <c r="O4" s="97" t="s">
        <v>19</v>
      </c>
      <c r="P4" s="11">
        <v>3</v>
      </c>
      <c r="Q4" s="80"/>
      <c r="R4" s="14" t="s">
        <v>23</v>
      </c>
      <c r="S4" s="13" t="s">
        <v>24</v>
      </c>
    </row>
    <row r="5" spans="1:19" ht="42" x14ac:dyDescent="0.15">
      <c r="A5" s="78"/>
      <c r="B5" s="80"/>
      <c r="C5" s="82"/>
      <c r="D5" s="78"/>
      <c r="E5" s="85"/>
      <c r="F5" s="42"/>
      <c r="G5" s="86"/>
      <c r="H5" s="78"/>
      <c r="I5" s="84"/>
      <c r="J5" s="84"/>
      <c r="K5" s="84"/>
      <c r="L5" s="85"/>
      <c r="M5" s="86"/>
      <c r="N5" s="78"/>
      <c r="O5" s="97"/>
      <c r="P5" s="11">
        <v>0</v>
      </c>
      <c r="Q5" s="80"/>
      <c r="R5" s="18" t="s">
        <v>25</v>
      </c>
      <c r="S5" s="16" t="s">
        <v>26</v>
      </c>
    </row>
    <row r="6" spans="1:19" ht="14" x14ac:dyDescent="0.15">
      <c r="A6" s="78"/>
      <c r="B6" s="80"/>
      <c r="C6" s="82"/>
      <c r="D6" s="78"/>
      <c r="E6" s="85"/>
      <c r="F6" s="42"/>
      <c r="G6" s="86"/>
      <c r="H6" s="78"/>
      <c r="I6" s="84"/>
      <c r="J6" s="84"/>
      <c r="K6" s="84"/>
      <c r="L6" s="85"/>
      <c r="M6" s="86"/>
      <c r="N6" s="78"/>
      <c r="O6" s="97"/>
      <c r="P6" s="11" t="s">
        <v>29</v>
      </c>
      <c r="Q6" s="80"/>
      <c r="R6" s="17" t="s">
        <v>30</v>
      </c>
      <c r="S6" s="15" t="s">
        <v>31</v>
      </c>
    </row>
    <row r="7" spans="1:19" ht="29.25" customHeight="1" x14ac:dyDescent="0.15">
      <c r="A7" s="78"/>
      <c r="B7" s="80"/>
      <c r="C7" s="82"/>
      <c r="D7" s="78"/>
      <c r="E7" s="85"/>
      <c r="F7" s="42"/>
      <c r="G7" s="86"/>
      <c r="H7" s="78"/>
      <c r="I7" s="84"/>
      <c r="J7" s="84">
        <v>0</v>
      </c>
      <c r="K7" s="84"/>
      <c r="L7" s="107" t="s">
        <v>25</v>
      </c>
      <c r="M7" s="106" t="s">
        <v>27</v>
      </c>
      <c r="N7" s="78" t="s">
        <v>54</v>
      </c>
      <c r="O7" s="97" t="s">
        <v>19</v>
      </c>
      <c r="P7" s="11">
        <v>3</v>
      </c>
      <c r="Q7" s="80"/>
      <c r="R7" s="14" t="s">
        <v>23</v>
      </c>
      <c r="S7" s="13" t="s">
        <v>24</v>
      </c>
    </row>
    <row r="8" spans="1:19" ht="42" x14ac:dyDescent="0.15">
      <c r="A8" s="78"/>
      <c r="B8" s="80"/>
      <c r="C8" s="82"/>
      <c r="D8" s="78"/>
      <c r="E8" s="85"/>
      <c r="F8" s="42"/>
      <c r="G8" s="86"/>
      <c r="H8" s="78"/>
      <c r="I8" s="84"/>
      <c r="J8" s="84"/>
      <c r="K8" s="84"/>
      <c r="L8" s="107"/>
      <c r="M8" s="106"/>
      <c r="N8" s="78"/>
      <c r="O8" s="97"/>
      <c r="P8" s="11">
        <v>0</v>
      </c>
      <c r="Q8" s="80"/>
      <c r="R8" s="18" t="s">
        <v>25</v>
      </c>
      <c r="S8" s="16" t="s">
        <v>26</v>
      </c>
    </row>
    <row r="9" spans="1:19" ht="14" x14ac:dyDescent="0.15">
      <c r="A9" s="78"/>
      <c r="B9" s="80"/>
      <c r="C9" s="82"/>
      <c r="D9" s="78"/>
      <c r="E9" s="85"/>
      <c r="F9" s="42"/>
      <c r="G9" s="86"/>
      <c r="H9" s="78"/>
      <c r="I9" s="84"/>
      <c r="J9" s="84"/>
      <c r="K9" s="84"/>
      <c r="L9" s="107"/>
      <c r="M9" s="106"/>
      <c r="N9" s="78"/>
      <c r="O9" s="97"/>
      <c r="P9" s="11" t="s">
        <v>29</v>
      </c>
      <c r="Q9" s="80"/>
      <c r="R9" s="17" t="s">
        <v>30</v>
      </c>
      <c r="S9" s="15" t="s">
        <v>31</v>
      </c>
    </row>
    <row r="10" spans="1:19" ht="29.25" customHeight="1" x14ac:dyDescent="0.15">
      <c r="A10" s="78"/>
      <c r="B10" s="80"/>
      <c r="C10" s="82"/>
      <c r="D10" s="78"/>
      <c r="E10" s="85"/>
      <c r="F10" s="42"/>
      <c r="G10" s="86"/>
      <c r="H10" s="78"/>
      <c r="I10" s="84"/>
      <c r="J10" s="84"/>
      <c r="K10" s="84"/>
      <c r="L10" s="107"/>
      <c r="M10" s="106"/>
      <c r="N10" s="78" t="s">
        <v>55</v>
      </c>
      <c r="O10" s="97" t="s">
        <v>22</v>
      </c>
      <c r="P10" s="11">
        <v>1</v>
      </c>
      <c r="Q10" s="80"/>
      <c r="R10" s="14" t="s">
        <v>23</v>
      </c>
      <c r="S10" s="13" t="s">
        <v>24</v>
      </c>
    </row>
    <row r="11" spans="1:19" ht="42" x14ac:dyDescent="0.15">
      <c r="A11" s="78"/>
      <c r="B11" s="80"/>
      <c r="C11" s="82"/>
      <c r="D11" s="78"/>
      <c r="E11" s="85"/>
      <c r="F11" s="42"/>
      <c r="G11" s="86"/>
      <c r="H11" s="78"/>
      <c r="I11" s="84"/>
      <c r="J11" s="84"/>
      <c r="K11" s="84"/>
      <c r="L11" s="107"/>
      <c r="M11" s="106"/>
      <c r="N11" s="78"/>
      <c r="O11" s="97"/>
      <c r="P11" s="11">
        <v>0</v>
      </c>
      <c r="Q11" s="80"/>
      <c r="R11" s="18" t="s">
        <v>25</v>
      </c>
      <c r="S11" s="16" t="s">
        <v>26</v>
      </c>
    </row>
    <row r="12" spans="1:19" ht="30.75" customHeight="1" x14ac:dyDescent="0.15">
      <c r="A12" s="78"/>
      <c r="B12" s="80"/>
      <c r="C12" s="82"/>
      <c r="D12" s="78"/>
      <c r="E12" s="85"/>
      <c r="F12" s="42"/>
      <c r="G12" s="86"/>
      <c r="H12" s="78" t="s">
        <v>28</v>
      </c>
      <c r="I12" s="84" t="s">
        <v>19</v>
      </c>
      <c r="J12" s="84">
        <v>100</v>
      </c>
      <c r="K12" s="84"/>
      <c r="L12" s="85" t="s">
        <v>20</v>
      </c>
      <c r="M12" s="86" t="s">
        <v>21</v>
      </c>
      <c r="N12" s="78" t="s">
        <v>56</v>
      </c>
      <c r="O12" s="97" t="s">
        <v>22</v>
      </c>
      <c r="P12" s="11">
        <v>1</v>
      </c>
      <c r="Q12" s="80"/>
      <c r="R12" s="14" t="s">
        <v>23</v>
      </c>
      <c r="S12" s="13" t="s">
        <v>24</v>
      </c>
    </row>
    <row r="13" spans="1:19" ht="42" x14ac:dyDescent="0.15">
      <c r="A13" s="78"/>
      <c r="B13" s="80"/>
      <c r="C13" s="82"/>
      <c r="D13" s="78"/>
      <c r="E13" s="85"/>
      <c r="F13" s="42"/>
      <c r="G13" s="86"/>
      <c r="H13" s="78"/>
      <c r="I13" s="84"/>
      <c r="J13" s="84"/>
      <c r="K13" s="84"/>
      <c r="L13" s="85"/>
      <c r="M13" s="86"/>
      <c r="N13" s="78"/>
      <c r="O13" s="97"/>
      <c r="P13" s="11">
        <v>0</v>
      </c>
      <c r="Q13" s="80"/>
      <c r="R13" s="18" t="s">
        <v>25</v>
      </c>
      <c r="S13" s="16" t="s">
        <v>26</v>
      </c>
    </row>
    <row r="14" spans="1:19" ht="30" customHeight="1" x14ac:dyDescent="0.15">
      <c r="A14" s="78"/>
      <c r="B14" s="80"/>
      <c r="C14" s="82"/>
      <c r="D14" s="78"/>
      <c r="E14" s="85"/>
      <c r="F14" s="42"/>
      <c r="G14" s="86"/>
      <c r="H14" s="78"/>
      <c r="I14" s="84"/>
      <c r="J14" s="84"/>
      <c r="K14" s="84"/>
      <c r="L14" s="85"/>
      <c r="M14" s="86"/>
      <c r="N14" s="78" t="s">
        <v>57</v>
      </c>
      <c r="O14" s="97" t="s">
        <v>22</v>
      </c>
      <c r="P14" s="11">
        <v>1</v>
      </c>
      <c r="Q14" s="80"/>
      <c r="R14" s="14" t="s">
        <v>23</v>
      </c>
      <c r="S14" s="13" t="s">
        <v>24</v>
      </c>
    </row>
    <row r="15" spans="1:19" ht="75" customHeight="1" x14ac:dyDescent="0.15">
      <c r="A15" s="78"/>
      <c r="B15" s="80"/>
      <c r="C15" s="82"/>
      <c r="D15" s="78"/>
      <c r="E15" s="85"/>
      <c r="F15" s="42"/>
      <c r="G15" s="86"/>
      <c r="H15" s="78"/>
      <c r="I15" s="84"/>
      <c r="J15" s="84">
        <v>0</v>
      </c>
      <c r="K15" s="84"/>
      <c r="L15" s="107" t="s">
        <v>25</v>
      </c>
      <c r="M15" s="106" t="s">
        <v>27</v>
      </c>
      <c r="N15" s="78"/>
      <c r="O15" s="97"/>
      <c r="P15" s="11">
        <v>0</v>
      </c>
      <c r="Q15" s="80"/>
      <c r="R15" s="18" t="s">
        <v>25</v>
      </c>
      <c r="S15" s="16" t="s">
        <v>26</v>
      </c>
    </row>
    <row r="16" spans="1:19" ht="31.5" customHeight="1" x14ac:dyDescent="0.15">
      <c r="A16" s="78"/>
      <c r="B16" s="80"/>
      <c r="C16" s="82"/>
      <c r="D16" s="78"/>
      <c r="E16" s="85"/>
      <c r="F16" s="42"/>
      <c r="G16" s="86"/>
      <c r="H16" s="78"/>
      <c r="I16" s="84"/>
      <c r="J16" s="84"/>
      <c r="K16" s="84"/>
      <c r="L16" s="107"/>
      <c r="M16" s="106"/>
      <c r="N16" s="78" t="s">
        <v>58</v>
      </c>
      <c r="O16" s="97" t="s">
        <v>42</v>
      </c>
      <c r="P16" s="11">
        <v>2</v>
      </c>
      <c r="Q16" s="80"/>
      <c r="R16" s="14" t="s">
        <v>23</v>
      </c>
      <c r="S16" s="13" t="s">
        <v>24</v>
      </c>
    </row>
    <row r="17" spans="1:19" ht="42" x14ac:dyDescent="0.15">
      <c r="A17" s="78"/>
      <c r="B17" s="80"/>
      <c r="C17" s="82"/>
      <c r="D17" s="78"/>
      <c r="E17" s="85"/>
      <c r="F17" s="42"/>
      <c r="G17" s="86"/>
      <c r="H17" s="78"/>
      <c r="I17" s="84"/>
      <c r="J17" s="84"/>
      <c r="K17" s="84"/>
      <c r="L17" s="107"/>
      <c r="M17" s="106"/>
      <c r="N17" s="78"/>
      <c r="O17" s="97"/>
      <c r="P17" s="11">
        <v>0</v>
      </c>
      <c r="Q17" s="80"/>
      <c r="R17" s="18" t="s">
        <v>25</v>
      </c>
      <c r="S17" s="16" t="s">
        <v>26</v>
      </c>
    </row>
    <row r="18" spans="1:19" ht="24" customHeight="1" x14ac:dyDescent="0.15">
      <c r="A18" s="78"/>
      <c r="B18" s="80"/>
      <c r="C18" s="82"/>
      <c r="D18" s="78"/>
      <c r="E18" s="85"/>
      <c r="F18" s="42"/>
      <c r="G18" s="86"/>
      <c r="H18" s="78" t="s">
        <v>32</v>
      </c>
      <c r="I18" s="84" t="s">
        <v>19</v>
      </c>
      <c r="J18" s="84">
        <v>100</v>
      </c>
      <c r="K18" s="84"/>
      <c r="L18" s="85" t="s">
        <v>20</v>
      </c>
      <c r="M18" s="86" t="s">
        <v>21</v>
      </c>
      <c r="N18" s="78" t="s">
        <v>59</v>
      </c>
      <c r="O18" s="97" t="s">
        <v>42</v>
      </c>
      <c r="P18" s="11">
        <v>2</v>
      </c>
      <c r="Q18" s="80"/>
      <c r="R18" s="14" t="s">
        <v>23</v>
      </c>
      <c r="S18" s="13" t="s">
        <v>24</v>
      </c>
    </row>
    <row r="19" spans="1:19" ht="42" x14ac:dyDescent="0.15">
      <c r="A19" s="78"/>
      <c r="B19" s="80"/>
      <c r="C19" s="82"/>
      <c r="D19" s="78"/>
      <c r="E19" s="85"/>
      <c r="F19" s="42"/>
      <c r="G19" s="86"/>
      <c r="H19" s="78"/>
      <c r="I19" s="84"/>
      <c r="J19" s="84"/>
      <c r="K19" s="84"/>
      <c r="L19" s="85"/>
      <c r="M19" s="86"/>
      <c r="N19" s="78"/>
      <c r="O19" s="97"/>
      <c r="P19" s="11">
        <v>0</v>
      </c>
      <c r="Q19" s="80"/>
      <c r="R19" s="18" t="s">
        <v>25</v>
      </c>
      <c r="S19" s="16" t="s">
        <v>26</v>
      </c>
    </row>
    <row r="20" spans="1:19" ht="14" x14ac:dyDescent="0.15">
      <c r="A20" s="78"/>
      <c r="B20" s="80"/>
      <c r="C20" s="82"/>
      <c r="D20" s="78"/>
      <c r="E20" s="85"/>
      <c r="F20" s="42"/>
      <c r="G20" s="86"/>
      <c r="H20" s="78"/>
      <c r="I20" s="84"/>
      <c r="J20" s="84"/>
      <c r="K20" s="84"/>
      <c r="L20" s="85"/>
      <c r="M20" s="86"/>
      <c r="N20" s="78"/>
      <c r="O20" s="97"/>
      <c r="P20" s="11" t="s">
        <v>29</v>
      </c>
      <c r="Q20" s="80"/>
      <c r="R20" s="17" t="s">
        <v>30</v>
      </c>
      <c r="S20" s="15" t="s">
        <v>31</v>
      </c>
    </row>
    <row r="21" spans="1:19" ht="21.75" customHeight="1" x14ac:dyDescent="0.15">
      <c r="A21" s="78"/>
      <c r="B21" s="80"/>
      <c r="C21" s="82"/>
      <c r="D21" s="78"/>
      <c r="E21" s="85"/>
      <c r="F21" s="42"/>
      <c r="G21" s="86"/>
      <c r="H21" s="78"/>
      <c r="I21" s="84"/>
      <c r="J21" s="84">
        <v>0</v>
      </c>
      <c r="K21" s="84"/>
      <c r="L21" s="107" t="s">
        <v>25</v>
      </c>
      <c r="M21" s="106" t="s">
        <v>33</v>
      </c>
      <c r="N21" s="78" t="s">
        <v>60</v>
      </c>
      <c r="O21" s="97" t="s">
        <v>42</v>
      </c>
      <c r="P21" s="11">
        <v>2</v>
      </c>
      <c r="Q21" s="80"/>
      <c r="R21" s="14" t="s">
        <v>23</v>
      </c>
      <c r="S21" s="13" t="s">
        <v>24</v>
      </c>
    </row>
    <row r="22" spans="1:19" ht="42" x14ac:dyDescent="0.15">
      <c r="A22" s="78"/>
      <c r="B22" s="80"/>
      <c r="C22" s="82"/>
      <c r="D22" s="78"/>
      <c r="E22" s="85"/>
      <c r="F22" s="42"/>
      <c r="G22" s="86"/>
      <c r="H22" s="78"/>
      <c r="I22" s="84"/>
      <c r="J22" s="84"/>
      <c r="K22" s="84"/>
      <c r="L22" s="107"/>
      <c r="M22" s="106"/>
      <c r="N22" s="78"/>
      <c r="O22" s="97"/>
      <c r="P22" s="11">
        <v>0</v>
      </c>
      <c r="Q22" s="80"/>
      <c r="R22" s="18" t="s">
        <v>25</v>
      </c>
      <c r="S22" s="16" t="s">
        <v>26</v>
      </c>
    </row>
    <row r="23" spans="1:19" ht="14" x14ac:dyDescent="0.15">
      <c r="A23" s="78"/>
      <c r="B23" s="80"/>
      <c r="C23" s="82"/>
      <c r="D23" s="78"/>
      <c r="E23" s="85"/>
      <c r="F23" s="42"/>
      <c r="G23" s="86"/>
      <c r="H23" s="78"/>
      <c r="I23" s="84"/>
      <c r="J23" s="84"/>
      <c r="K23" s="84"/>
      <c r="L23" s="107"/>
      <c r="M23" s="106"/>
      <c r="N23" s="78"/>
      <c r="O23" s="97"/>
      <c r="P23" s="11" t="s">
        <v>29</v>
      </c>
      <c r="Q23" s="80"/>
      <c r="R23" s="17" t="s">
        <v>30</v>
      </c>
      <c r="S23" s="15" t="s">
        <v>31</v>
      </c>
    </row>
    <row r="24" spans="1:19" ht="20.25" customHeight="1" x14ac:dyDescent="0.15">
      <c r="A24" s="78"/>
      <c r="B24" s="80"/>
      <c r="C24" s="82"/>
      <c r="D24" s="78"/>
      <c r="E24" s="85"/>
      <c r="F24" s="42"/>
      <c r="G24" s="86"/>
      <c r="H24" s="78"/>
      <c r="I24" s="84"/>
      <c r="J24" s="84" t="s">
        <v>29</v>
      </c>
      <c r="K24" s="84"/>
      <c r="L24" s="105" t="s">
        <v>34</v>
      </c>
      <c r="M24" s="104" t="s">
        <v>35</v>
      </c>
      <c r="N24" s="78" t="s">
        <v>61</v>
      </c>
      <c r="O24" s="97" t="s">
        <v>42</v>
      </c>
      <c r="P24" s="11">
        <v>2</v>
      </c>
      <c r="Q24" s="80"/>
      <c r="R24" s="14" t="s">
        <v>23</v>
      </c>
      <c r="S24" s="13" t="s">
        <v>24</v>
      </c>
    </row>
    <row r="25" spans="1:19" ht="42" x14ac:dyDescent="0.15">
      <c r="A25" s="78"/>
      <c r="B25" s="80"/>
      <c r="C25" s="82"/>
      <c r="D25" s="78"/>
      <c r="E25" s="85"/>
      <c r="F25" s="42"/>
      <c r="G25" s="86"/>
      <c r="H25" s="78"/>
      <c r="I25" s="84"/>
      <c r="J25" s="84"/>
      <c r="K25" s="84"/>
      <c r="L25" s="105"/>
      <c r="M25" s="104"/>
      <c r="N25" s="78"/>
      <c r="O25" s="97"/>
      <c r="P25" s="11">
        <v>0</v>
      </c>
      <c r="Q25" s="80"/>
      <c r="R25" s="18" t="s">
        <v>25</v>
      </c>
      <c r="S25" s="16" t="s">
        <v>26</v>
      </c>
    </row>
    <row r="26" spans="1:19" ht="14" x14ac:dyDescent="0.15">
      <c r="A26" s="78"/>
      <c r="B26" s="80"/>
      <c r="C26" s="82"/>
      <c r="D26" s="78"/>
      <c r="E26" s="85"/>
      <c r="F26" s="42"/>
      <c r="G26" s="86"/>
      <c r="H26" s="78"/>
      <c r="I26" s="84"/>
      <c r="J26" s="84"/>
      <c r="K26" s="84"/>
      <c r="L26" s="105"/>
      <c r="M26" s="104"/>
      <c r="N26" s="78"/>
      <c r="O26" s="97"/>
      <c r="P26" s="11" t="s">
        <v>29</v>
      </c>
      <c r="Q26" s="80"/>
      <c r="R26" s="17" t="s">
        <v>30</v>
      </c>
      <c r="S26" s="15" t="s">
        <v>31</v>
      </c>
    </row>
    <row r="27" spans="1:19" ht="56" customHeight="1" x14ac:dyDescent="0.15">
      <c r="A27" s="78"/>
      <c r="B27" s="80"/>
      <c r="C27" s="82"/>
      <c r="D27" s="78"/>
      <c r="E27" s="5" t="s">
        <v>36</v>
      </c>
      <c r="F27" s="39"/>
      <c r="G27" s="16" t="s">
        <v>37</v>
      </c>
      <c r="H27" s="87" t="s">
        <v>126</v>
      </c>
      <c r="I27" s="88"/>
      <c r="J27" s="88"/>
      <c r="K27" s="88"/>
      <c r="L27" s="88"/>
      <c r="M27" s="89"/>
      <c r="N27" s="87" t="s">
        <v>127</v>
      </c>
      <c r="O27" s="88"/>
      <c r="P27" s="88"/>
      <c r="Q27" s="88"/>
      <c r="R27" s="88"/>
      <c r="S27" s="89"/>
    </row>
    <row r="28" spans="1:19" ht="70" x14ac:dyDescent="0.15">
      <c r="A28" s="78"/>
      <c r="B28" s="80"/>
      <c r="C28" s="82"/>
      <c r="D28" s="78"/>
      <c r="E28" s="17" t="s">
        <v>38</v>
      </c>
      <c r="F28" s="40"/>
      <c r="G28" s="15" t="s">
        <v>39</v>
      </c>
      <c r="H28" s="23" t="s">
        <v>130</v>
      </c>
      <c r="I28" s="96">
        <f>SUM(K2:K26)</f>
        <v>0</v>
      </c>
      <c r="J28" s="96"/>
      <c r="K28" s="24" t="s">
        <v>131</v>
      </c>
      <c r="L28" s="94">
        <f>I28/SUM(J2:J26)</f>
        <v>0</v>
      </c>
      <c r="M28" s="95"/>
      <c r="N28" s="23" t="s">
        <v>130</v>
      </c>
      <c r="O28" s="96">
        <f>SUM(Q2:Q26)</f>
        <v>0</v>
      </c>
      <c r="P28" s="96"/>
      <c r="Q28" s="24" t="s">
        <v>131</v>
      </c>
      <c r="R28" s="94">
        <f>O28/SUM(P2:P26)</f>
        <v>0</v>
      </c>
      <c r="S28" s="95"/>
    </row>
    <row r="29" spans="1:19" ht="70" customHeight="1" x14ac:dyDescent="0.15">
      <c r="A29" s="78"/>
      <c r="B29" s="80"/>
      <c r="C29" s="82"/>
      <c r="D29" s="78"/>
      <c r="E29" s="18" t="s">
        <v>40</v>
      </c>
      <c r="F29" s="39"/>
      <c r="G29" s="16" t="s">
        <v>27</v>
      </c>
      <c r="H29" s="87" t="s">
        <v>129</v>
      </c>
      <c r="I29" s="88"/>
      <c r="J29" s="88"/>
      <c r="K29" s="88"/>
      <c r="L29" s="88"/>
      <c r="M29" s="89"/>
      <c r="N29" s="87" t="s">
        <v>128</v>
      </c>
      <c r="O29" s="88"/>
      <c r="P29" s="88"/>
      <c r="Q29" s="88"/>
      <c r="R29" s="88"/>
      <c r="S29" s="89"/>
    </row>
    <row r="30" spans="1:19" ht="75" customHeight="1" thickBot="1" x14ac:dyDescent="0.2">
      <c r="A30" s="79"/>
      <c r="B30" s="81"/>
      <c r="C30" s="83"/>
      <c r="D30" s="79"/>
      <c r="E30" s="6" t="s">
        <v>41</v>
      </c>
      <c r="F30" s="41"/>
      <c r="G30" s="4" t="s">
        <v>27</v>
      </c>
      <c r="H30" s="92">
        <v>0.75</v>
      </c>
      <c r="I30" s="93"/>
      <c r="J30" s="93"/>
      <c r="K30" s="93"/>
      <c r="L30" s="93"/>
      <c r="M30" s="29">
        <f>H30*L28</f>
        <v>0</v>
      </c>
      <c r="N30" s="92">
        <v>0.25</v>
      </c>
      <c r="O30" s="93"/>
      <c r="P30" s="93"/>
      <c r="Q30" s="93"/>
      <c r="R30" s="93"/>
      <c r="S30" s="30">
        <f>N30*R28</f>
        <v>0</v>
      </c>
    </row>
  </sheetData>
  <mergeCells count="76">
    <mergeCell ref="Q12:Q13"/>
    <mergeCell ref="Q10:Q11"/>
    <mergeCell ref="Q7:Q9"/>
    <mergeCell ref="Q4:Q6"/>
    <mergeCell ref="Q2:Q3"/>
    <mergeCell ref="Q24:Q26"/>
    <mergeCell ref="Q21:Q23"/>
    <mergeCell ref="Q18:Q20"/>
    <mergeCell ref="Q16:Q17"/>
    <mergeCell ref="Q14:Q15"/>
    <mergeCell ref="H29:M29"/>
    <mergeCell ref="N29:S29"/>
    <mergeCell ref="H30:L30"/>
    <mergeCell ref="N30:R30"/>
    <mergeCell ref="H27:M27"/>
    <mergeCell ref="N27:S27"/>
    <mergeCell ref="I28:J28"/>
    <mergeCell ref="L28:M28"/>
    <mergeCell ref="O28:P28"/>
    <mergeCell ref="R28:S28"/>
    <mergeCell ref="O21:O23"/>
    <mergeCell ref="O24:O26"/>
    <mergeCell ref="N2:N3"/>
    <mergeCell ref="N10:N11"/>
    <mergeCell ref="N7:N9"/>
    <mergeCell ref="N12:N13"/>
    <mergeCell ref="N14:N15"/>
    <mergeCell ref="N18:N20"/>
    <mergeCell ref="N24:N26"/>
    <mergeCell ref="O2:O3"/>
    <mergeCell ref="O10:O11"/>
    <mergeCell ref="O12:O13"/>
    <mergeCell ref="O14:O15"/>
    <mergeCell ref="O18:O20"/>
    <mergeCell ref="O16:O17"/>
    <mergeCell ref="O7:O9"/>
    <mergeCell ref="N21:N23"/>
    <mergeCell ref="N16:N17"/>
    <mergeCell ref="M7:M11"/>
    <mergeCell ref="L7:L11"/>
    <mergeCell ref="L18:L20"/>
    <mergeCell ref="M18:M20"/>
    <mergeCell ref="M21:M23"/>
    <mergeCell ref="L21:L23"/>
    <mergeCell ref="J7:J11"/>
    <mergeCell ref="M12:M14"/>
    <mergeCell ref="M15:M17"/>
    <mergeCell ref="L12:L14"/>
    <mergeCell ref="L15:L17"/>
    <mergeCell ref="K12:K17"/>
    <mergeCell ref="K2:K11"/>
    <mergeCell ref="M24:M26"/>
    <mergeCell ref="L24:L26"/>
    <mergeCell ref="J12:J14"/>
    <mergeCell ref="J15:J17"/>
    <mergeCell ref="J18:J20"/>
    <mergeCell ref="J21:J23"/>
    <mergeCell ref="J24:J26"/>
    <mergeCell ref="K18:K26"/>
    <mergeCell ref="I2:I11"/>
    <mergeCell ref="H2:H11"/>
    <mergeCell ref="I12:I17"/>
    <mergeCell ref="H12:H17"/>
    <mergeCell ref="I18:I26"/>
    <mergeCell ref="H18:H26"/>
    <mergeCell ref="G2:G26"/>
    <mergeCell ref="E2:E26"/>
    <mergeCell ref="D2:D30"/>
    <mergeCell ref="A2:A30"/>
    <mergeCell ref="B2:B30"/>
    <mergeCell ref="C2:C30"/>
    <mergeCell ref="N4:N6"/>
    <mergeCell ref="O4:O6"/>
    <mergeCell ref="J2:J6"/>
    <mergeCell ref="L2:L6"/>
    <mergeCell ref="M2:M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4ABEC-344D-44C2-9893-32271845D9A2}">
  <dimension ref="A1:S31"/>
  <sheetViews>
    <sheetView zoomScale="80" zoomScaleNormal="80" workbookViewId="0">
      <pane ySplit="1" topLeftCell="A2" activePane="bottomLeft" state="frozen"/>
      <selection pane="bottomLeft" activeCell="J22" sqref="J22:J24"/>
    </sheetView>
  </sheetViews>
  <sheetFormatPr baseColWidth="10" defaultColWidth="0" defaultRowHeight="13" zeroHeight="1" x14ac:dyDescent="0.15"/>
  <cols>
    <col min="1" max="1" width="11.5" style="8" customWidth="1"/>
    <col min="2" max="2" width="24" style="8" customWidth="1"/>
    <col min="3" max="3" width="17.6640625" style="8" customWidth="1"/>
    <col min="4" max="4" width="17.33203125" style="8" customWidth="1"/>
    <col min="5" max="6" width="33" style="8" customWidth="1"/>
    <col min="7" max="7" width="24.5" style="8" customWidth="1"/>
    <col min="8" max="8" width="21.5" style="8" customWidth="1"/>
    <col min="9" max="11" width="11.5" style="8" customWidth="1"/>
    <col min="12" max="12" width="14.5" style="8" customWidth="1"/>
    <col min="13" max="13" width="28.6640625" style="8" customWidth="1"/>
    <col min="14" max="14" width="35" style="8" customWidth="1"/>
    <col min="15" max="18" width="11.5" style="8" customWidth="1"/>
    <col min="19" max="19" width="31" style="8" customWidth="1"/>
    <col min="20" max="16384" width="11.5" style="8" hidden="1"/>
  </cols>
  <sheetData>
    <row r="1" spans="1:19" ht="29" thickBot="1" x14ac:dyDescent="0.2">
      <c r="A1" s="1" t="s">
        <v>0</v>
      </c>
      <c r="B1" s="2" t="s">
        <v>1</v>
      </c>
      <c r="C1" s="2" t="s">
        <v>2</v>
      </c>
      <c r="D1" s="1" t="s">
        <v>3</v>
      </c>
      <c r="E1" s="2" t="s">
        <v>4</v>
      </c>
      <c r="F1" s="22" t="s">
        <v>125</v>
      </c>
      <c r="G1" s="3" t="s">
        <v>5</v>
      </c>
      <c r="H1" s="1" t="s">
        <v>6</v>
      </c>
      <c r="I1" s="2" t="s">
        <v>7</v>
      </c>
      <c r="J1" s="2" t="s">
        <v>8</v>
      </c>
      <c r="K1" s="22" t="s">
        <v>125</v>
      </c>
      <c r="L1" s="2" t="s">
        <v>9</v>
      </c>
      <c r="M1" s="2" t="s">
        <v>10</v>
      </c>
      <c r="N1" s="1" t="s">
        <v>11</v>
      </c>
      <c r="O1" s="2" t="s">
        <v>12</v>
      </c>
      <c r="P1" s="2" t="s">
        <v>13</v>
      </c>
      <c r="Q1" s="22" t="s">
        <v>125</v>
      </c>
      <c r="R1" s="2" t="s">
        <v>14</v>
      </c>
      <c r="S1" s="3" t="s">
        <v>15</v>
      </c>
    </row>
    <row r="2" spans="1:19" ht="14" x14ac:dyDescent="0.15">
      <c r="A2" s="101" t="s">
        <v>43</v>
      </c>
      <c r="B2" s="102" t="s">
        <v>44</v>
      </c>
      <c r="C2" s="103" t="s">
        <v>62</v>
      </c>
      <c r="D2" s="78" t="s">
        <v>50</v>
      </c>
      <c r="E2" s="85" t="s">
        <v>17</v>
      </c>
      <c r="F2" s="19"/>
      <c r="G2" s="86" t="s">
        <v>18</v>
      </c>
      <c r="H2" s="101" t="s">
        <v>63</v>
      </c>
      <c r="I2" s="98" t="s">
        <v>19</v>
      </c>
      <c r="J2" s="98">
        <v>100</v>
      </c>
      <c r="K2" s="98"/>
      <c r="L2" s="99" t="s">
        <v>20</v>
      </c>
      <c r="M2" s="100" t="s">
        <v>21</v>
      </c>
      <c r="N2" s="78" t="s">
        <v>52</v>
      </c>
      <c r="O2" s="97" t="s">
        <v>22</v>
      </c>
      <c r="P2" s="11">
        <v>1</v>
      </c>
      <c r="Q2" s="80"/>
      <c r="R2" s="14" t="s">
        <v>23</v>
      </c>
      <c r="S2" s="13" t="s">
        <v>24</v>
      </c>
    </row>
    <row r="3" spans="1:19" ht="74.25" customHeight="1" x14ac:dyDescent="0.15">
      <c r="A3" s="78"/>
      <c r="B3" s="80"/>
      <c r="C3" s="82"/>
      <c r="D3" s="78"/>
      <c r="E3" s="85"/>
      <c r="F3" s="90"/>
      <c r="G3" s="86"/>
      <c r="H3" s="78"/>
      <c r="I3" s="84"/>
      <c r="J3" s="84"/>
      <c r="K3" s="84"/>
      <c r="L3" s="85"/>
      <c r="M3" s="86"/>
      <c r="N3" s="78"/>
      <c r="O3" s="97"/>
      <c r="P3" s="11">
        <v>0</v>
      </c>
      <c r="Q3" s="80"/>
      <c r="R3" s="18" t="s">
        <v>25</v>
      </c>
      <c r="S3" s="16" t="s">
        <v>26</v>
      </c>
    </row>
    <row r="4" spans="1:19" ht="15" customHeight="1" x14ac:dyDescent="0.15">
      <c r="A4" s="78"/>
      <c r="B4" s="80"/>
      <c r="C4" s="82"/>
      <c r="D4" s="78"/>
      <c r="E4" s="85"/>
      <c r="F4" s="90"/>
      <c r="G4" s="86"/>
      <c r="H4" s="78"/>
      <c r="I4" s="84"/>
      <c r="J4" s="84"/>
      <c r="K4" s="84"/>
      <c r="L4" s="85"/>
      <c r="M4" s="86"/>
      <c r="N4" s="78" t="s">
        <v>53</v>
      </c>
      <c r="O4" s="97" t="s">
        <v>19</v>
      </c>
      <c r="P4" s="11">
        <v>3</v>
      </c>
      <c r="Q4" s="80"/>
      <c r="R4" s="14" t="s">
        <v>23</v>
      </c>
      <c r="S4" s="13" t="s">
        <v>24</v>
      </c>
    </row>
    <row r="5" spans="1:19" ht="28" x14ac:dyDescent="0.15">
      <c r="A5" s="78"/>
      <c r="B5" s="80"/>
      <c r="C5" s="82"/>
      <c r="D5" s="78"/>
      <c r="E5" s="85"/>
      <c r="F5" s="90"/>
      <c r="G5" s="86"/>
      <c r="H5" s="78"/>
      <c r="I5" s="84"/>
      <c r="J5" s="84"/>
      <c r="K5" s="84"/>
      <c r="L5" s="85"/>
      <c r="M5" s="86"/>
      <c r="N5" s="78"/>
      <c r="O5" s="97"/>
      <c r="P5" s="11">
        <v>0</v>
      </c>
      <c r="Q5" s="80"/>
      <c r="R5" s="18" t="s">
        <v>25</v>
      </c>
      <c r="S5" s="16" t="s">
        <v>26</v>
      </c>
    </row>
    <row r="6" spans="1:19" ht="38.25" customHeight="1" x14ac:dyDescent="0.15">
      <c r="A6" s="78"/>
      <c r="B6" s="80"/>
      <c r="C6" s="82"/>
      <c r="D6" s="78"/>
      <c r="E6" s="85"/>
      <c r="F6" s="90"/>
      <c r="G6" s="86"/>
      <c r="H6" s="78"/>
      <c r="I6" s="84"/>
      <c r="J6" s="84"/>
      <c r="K6" s="84"/>
      <c r="L6" s="85"/>
      <c r="M6" s="86"/>
      <c r="N6" s="78"/>
      <c r="O6" s="97"/>
      <c r="P6" s="11" t="s">
        <v>29</v>
      </c>
      <c r="Q6" s="80"/>
      <c r="R6" s="17" t="s">
        <v>30</v>
      </c>
      <c r="S6" s="15" t="s">
        <v>31</v>
      </c>
    </row>
    <row r="7" spans="1:19" ht="15" customHeight="1" x14ac:dyDescent="0.15">
      <c r="A7" s="78"/>
      <c r="B7" s="80"/>
      <c r="C7" s="82"/>
      <c r="D7" s="78"/>
      <c r="E7" s="85"/>
      <c r="F7" s="90"/>
      <c r="G7" s="86"/>
      <c r="H7" s="78"/>
      <c r="I7" s="84"/>
      <c r="J7" s="84">
        <v>0</v>
      </c>
      <c r="K7" s="84"/>
      <c r="L7" s="107" t="s">
        <v>25</v>
      </c>
      <c r="M7" s="106" t="s">
        <v>27</v>
      </c>
      <c r="N7" s="78" t="s">
        <v>54</v>
      </c>
      <c r="O7" s="97" t="s">
        <v>19</v>
      </c>
      <c r="P7" s="11">
        <v>3</v>
      </c>
      <c r="Q7" s="80"/>
      <c r="R7" s="14" t="s">
        <v>23</v>
      </c>
      <c r="S7" s="13" t="s">
        <v>24</v>
      </c>
    </row>
    <row r="8" spans="1:19" ht="64.5" customHeight="1" x14ac:dyDescent="0.15">
      <c r="A8" s="78"/>
      <c r="B8" s="80"/>
      <c r="C8" s="82"/>
      <c r="D8" s="78"/>
      <c r="E8" s="85"/>
      <c r="F8" s="90"/>
      <c r="G8" s="86"/>
      <c r="H8" s="78"/>
      <c r="I8" s="84"/>
      <c r="J8" s="84"/>
      <c r="K8" s="84"/>
      <c r="L8" s="107"/>
      <c r="M8" s="106"/>
      <c r="N8" s="78"/>
      <c r="O8" s="97"/>
      <c r="P8" s="11">
        <v>0</v>
      </c>
      <c r="Q8" s="80"/>
      <c r="R8" s="18" t="s">
        <v>25</v>
      </c>
      <c r="S8" s="16" t="s">
        <v>26</v>
      </c>
    </row>
    <row r="9" spans="1:19" ht="31.5" customHeight="1" x14ac:dyDescent="0.15">
      <c r="A9" s="78"/>
      <c r="B9" s="80"/>
      <c r="C9" s="82"/>
      <c r="D9" s="78"/>
      <c r="E9" s="85"/>
      <c r="F9" s="90"/>
      <c r="G9" s="86"/>
      <c r="H9" s="78"/>
      <c r="I9" s="84"/>
      <c r="J9" s="84"/>
      <c r="K9" s="84"/>
      <c r="L9" s="107"/>
      <c r="M9" s="106"/>
      <c r="N9" s="78"/>
      <c r="O9" s="97"/>
      <c r="P9" s="11" t="s">
        <v>29</v>
      </c>
      <c r="Q9" s="80"/>
      <c r="R9" s="17" t="s">
        <v>30</v>
      </c>
      <c r="S9" s="15" t="s">
        <v>31</v>
      </c>
    </row>
    <row r="10" spans="1:19" ht="15" customHeight="1" x14ac:dyDescent="0.15">
      <c r="A10" s="78"/>
      <c r="B10" s="80"/>
      <c r="C10" s="82"/>
      <c r="D10" s="78"/>
      <c r="E10" s="85"/>
      <c r="F10" s="90"/>
      <c r="G10" s="86"/>
      <c r="H10" s="78"/>
      <c r="I10" s="84"/>
      <c r="J10" s="84"/>
      <c r="K10" s="84"/>
      <c r="L10" s="107"/>
      <c r="M10" s="106"/>
      <c r="N10" s="78" t="s">
        <v>55</v>
      </c>
      <c r="O10" s="97" t="s">
        <v>22</v>
      </c>
      <c r="P10" s="11">
        <v>1</v>
      </c>
      <c r="Q10" s="80"/>
      <c r="R10" s="14" t="s">
        <v>23</v>
      </c>
      <c r="S10" s="13" t="s">
        <v>24</v>
      </c>
    </row>
    <row r="11" spans="1:19" ht="69" customHeight="1" x14ac:dyDescent="0.15">
      <c r="A11" s="78"/>
      <c r="B11" s="80"/>
      <c r="C11" s="82"/>
      <c r="D11" s="78"/>
      <c r="E11" s="85"/>
      <c r="F11" s="90"/>
      <c r="G11" s="86"/>
      <c r="H11" s="78"/>
      <c r="I11" s="84"/>
      <c r="J11" s="84"/>
      <c r="K11" s="84"/>
      <c r="L11" s="107"/>
      <c r="M11" s="106"/>
      <c r="N11" s="78"/>
      <c r="O11" s="97"/>
      <c r="P11" s="11">
        <v>0</v>
      </c>
      <c r="Q11" s="80"/>
      <c r="R11" s="18" t="s">
        <v>25</v>
      </c>
      <c r="S11" s="16" t="s">
        <v>26</v>
      </c>
    </row>
    <row r="12" spans="1:19" ht="15" customHeight="1" x14ac:dyDescent="0.15">
      <c r="A12" s="78"/>
      <c r="B12" s="80"/>
      <c r="C12" s="82"/>
      <c r="D12" s="78"/>
      <c r="E12" s="85"/>
      <c r="F12" s="90"/>
      <c r="G12" s="86"/>
      <c r="H12" s="78" t="s">
        <v>28</v>
      </c>
      <c r="I12" s="84" t="s">
        <v>19</v>
      </c>
      <c r="J12" s="84">
        <v>100</v>
      </c>
      <c r="K12" s="84"/>
      <c r="L12" s="85" t="s">
        <v>20</v>
      </c>
      <c r="M12" s="86" t="s">
        <v>21</v>
      </c>
      <c r="N12" s="78" t="s">
        <v>56</v>
      </c>
      <c r="O12" s="97" t="s">
        <v>22</v>
      </c>
      <c r="P12" s="11">
        <v>1</v>
      </c>
      <c r="Q12" s="80"/>
      <c r="R12" s="14" t="s">
        <v>23</v>
      </c>
      <c r="S12" s="13" t="s">
        <v>24</v>
      </c>
    </row>
    <row r="13" spans="1:19" ht="28" x14ac:dyDescent="0.15">
      <c r="A13" s="78"/>
      <c r="B13" s="80"/>
      <c r="C13" s="82"/>
      <c r="D13" s="78"/>
      <c r="E13" s="85"/>
      <c r="F13" s="90"/>
      <c r="G13" s="86"/>
      <c r="H13" s="78"/>
      <c r="I13" s="84"/>
      <c r="J13" s="84"/>
      <c r="K13" s="84"/>
      <c r="L13" s="85"/>
      <c r="M13" s="86"/>
      <c r="N13" s="78"/>
      <c r="O13" s="97"/>
      <c r="P13" s="11">
        <v>0</v>
      </c>
      <c r="Q13" s="80"/>
      <c r="R13" s="18" t="s">
        <v>25</v>
      </c>
      <c r="S13" s="16" t="s">
        <v>26</v>
      </c>
    </row>
    <row r="14" spans="1:19" ht="74.25" customHeight="1" x14ac:dyDescent="0.15">
      <c r="A14" s="78"/>
      <c r="B14" s="80"/>
      <c r="C14" s="82"/>
      <c r="D14" s="78"/>
      <c r="E14" s="85"/>
      <c r="F14" s="90"/>
      <c r="G14" s="86"/>
      <c r="H14" s="78"/>
      <c r="I14" s="84"/>
      <c r="J14" s="84"/>
      <c r="K14" s="84"/>
      <c r="L14" s="85"/>
      <c r="M14" s="86"/>
      <c r="N14" s="78"/>
      <c r="O14" s="97"/>
      <c r="P14" s="11" t="s">
        <v>29</v>
      </c>
      <c r="Q14" s="80"/>
      <c r="R14" s="17" t="s">
        <v>30</v>
      </c>
      <c r="S14" s="15" t="s">
        <v>31</v>
      </c>
    </row>
    <row r="15" spans="1:19" ht="15" customHeight="1" x14ac:dyDescent="0.15">
      <c r="A15" s="78"/>
      <c r="B15" s="80"/>
      <c r="C15" s="82"/>
      <c r="D15" s="78"/>
      <c r="E15" s="85"/>
      <c r="F15" s="90"/>
      <c r="G15" s="86"/>
      <c r="H15" s="78"/>
      <c r="I15" s="84"/>
      <c r="J15" s="84"/>
      <c r="K15" s="84"/>
      <c r="L15" s="85"/>
      <c r="M15" s="86"/>
      <c r="N15" s="78" t="s">
        <v>57</v>
      </c>
      <c r="O15" s="97" t="s">
        <v>22</v>
      </c>
      <c r="P15" s="11">
        <v>1</v>
      </c>
      <c r="Q15" s="80"/>
      <c r="R15" s="14" t="s">
        <v>23</v>
      </c>
      <c r="S15" s="13" t="s">
        <v>24</v>
      </c>
    </row>
    <row r="16" spans="1:19" ht="70.5" customHeight="1" x14ac:dyDescent="0.15">
      <c r="A16" s="78"/>
      <c r="B16" s="80"/>
      <c r="C16" s="82"/>
      <c r="D16" s="78"/>
      <c r="E16" s="85"/>
      <c r="F16" s="90"/>
      <c r="G16" s="86"/>
      <c r="H16" s="78"/>
      <c r="I16" s="84"/>
      <c r="J16" s="84">
        <v>0</v>
      </c>
      <c r="K16" s="84"/>
      <c r="L16" s="107" t="s">
        <v>25</v>
      </c>
      <c r="M16" s="106" t="s">
        <v>27</v>
      </c>
      <c r="N16" s="78"/>
      <c r="O16" s="97"/>
      <c r="P16" s="11">
        <v>0</v>
      </c>
      <c r="Q16" s="80"/>
      <c r="R16" s="18" t="s">
        <v>25</v>
      </c>
      <c r="S16" s="16" t="s">
        <v>26</v>
      </c>
    </row>
    <row r="17" spans="1:19" ht="15" customHeight="1" x14ac:dyDescent="0.15">
      <c r="A17" s="78"/>
      <c r="B17" s="80"/>
      <c r="C17" s="82"/>
      <c r="D17" s="78"/>
      <c r="E17" s="85"/>
      <c r="F17" s="90"/>
      <c r="G17" s="86"/>
      <c r="H17" s="78"/>
      <c r="I17" s="84"/>
      <c r="J17" s="84"/>
      <c r="K17" s="84"/>
      <c r="L17" s="107"/>
      <c r="M17" s="106"/>
      <c r="N17" s="78" t="s">
        <v>58</v>
      </c>
      <c r="O17" s="97" t="s">
        <v>42</v>
      </c>
      <c r="P17" s="11">
        <v>2</v>
      </c>
      <c r="Q17" s="80"/>
      <c r="R17" s="14" t="s">
        <v>23</v>
      </c>
      <c r="S17" s="13" t="s">
        <v>24</v>
      </c>
    </row>
    <row r="18" spans="1:19" ht="75.75" customHeight="1" x14ac:dyDescent="0.15">
      <c r="A18" s="78"/>
      <c r="B18" s="80"/>
      <c r="C18" s="82"/>
      <c r="D18" s="78"/>
      <c r="E18" s="85"/>
      <c r="F18" s="90"/>
      <c r="G18" s="86"/>
      <c r="H18" s="78"/>
      <c r="I18" s="84"/>
      <c r="J18" s="84"/>
      <c r="K18" s="84"/>
      <c r="L18" s="107"/>
      <c r="M18" s="106"/>
      <c r="N18" s="78"/>
      <c r="O18" s="97"/>
      <c r="P18" s="11">
        <v>0</v>
      </c>
      <c r="Q18" s="80"/>
      <c r="R18" s="18" t="s">
        <v>25</v>
      </c>
      <c r="S18" s="16" t="s">
        <v>26</v>
      </c>
    </row>
    <row r="19" spans="1:19" ht="15" customHeight="1" x14ac:dyDescent="0.15">
      <c r="A19" s="78"/>
      <c r="B19" s="80"/>
      <c r="C19" s="82"/>
      <c r="D19" s="78"/>
      <c r="E19" s="85"/>
      <c r="F19" s="90"/>
      <c r="G19" s="86"/>
      <c r="H19" s="78" t="s">
        <v>32</v>
      </c>
      <c r="I19" s="84" t="s">
        <v>19</v>
      </c>
      <c r="J19" s="84">
        <v>100</v>
      </c>
      <c r="K19" s="84"/>
      <c r="L19" s="85" t="s">
        <v>20</v>
      </c>
      <c r="M19" s="86" t="s">
        <v>21</v>
      </c>
      <c r="N19" s="78" t="s">
        <v>59</v>
      </c>
      <c r="O19" s="97" t="s">
        <v>42</v>
      </c>
      <c r="P19" s="11">
        <v>2</v>
      </c>
      <c r="Q19" s="80"/>
      <c r="R19" s="14" t="s">
        <v>23</v>
      </c>
      <c r="S19" s="13" t="s">
        <v>24</v>
      </c>
    </row>
    <row r="20" spans="1:19" ht="57" customHeight="1" x14ac:dyDescent="0.15">
      <c r="A20" s="78"/>
      <c r="B20" s="80"/>
      <c r="C20" s="82"/>
      <c r="D20" s="78"/>
      <c r="E20" s="85"/>
      <c r="F20" s="90"/>
      <c r="G20" s="86"/>
      <c r="H20" s="78"/>
      <c r="I20" s="84"/>
      <c r="J20" s="84"/>
      <c r="K20" s="84"/>
      <c r="L20" s="85"/>
      <c r="M20" s="86"/>
      <c r="N20" s="78"/>
      <c r="O20" s="97"/>
      <c r="P20" s="11">
        <v>0</v>
      </c>
      <c r="Q20" s="80"/>
      <c r="R20" s="18" t="s">
        <v>25</v>
      </c>
      <c r="S20" s="16" t="s">
        <v>26</v>
      </c>
    </row>
    <row r="21" spans="1:19" ht="31.5" customHeight="1" x14ac:dyDescent="0.15">
      <c r="A21" s="78"/>
      <c r="B21" s="80"/>
      <c r="C21" s="82"/>
      <c r="D21" s="78"/>
      <c r="E21" s="85"/>
      <c r="F21" s="90"/>
      <c r="G21" s="86"/>
      <c r="H21" s="78"/>
      <c r="I21" s="84"/>
      <c r="J21" s="84"/>
      <c r="K21" s="84"/>
      <c r="L21" s="85"/>
      <c r="M21" s="86"/>
      <c r="N21" s="78"/>
      <c r="O21" s="97"/>
      <c r="P21" s="11" t="s">
        <v>29</v>
      </c>
      <c r="Q21" s="80"/>
      <c r="R21" s="17" t="s">
        <v>30</v>
      </c>
      <c r="S21" s="15" t="s">
        <v>31</v>
      </c>
    </row>
    <row r="22" spans="1:19" ht="15" customHeight="1" x14ac:dyDescent="0.15">
      <c r="A22" s="78"/>
      <c r="B22" s="80"/>
      <c r="C22" s="82"/>
      <c r="D22" s="78"/>
      <c r="E22" s="85"/>
      <c r="F22" s="90"/>
      <c r="G22" s="86"/>
      <c r="H22" s="78"/>
      <c r="I22" s="84"/>
      <c r="J22" s="84">
        <v>0</v>
      </c>
      <c r="K22" s="84"/>
      <c r="L22" s="107" t="s">
        <v>25</v>
      </c>
      <c r="M22" s="106" t="s">
        <v>33</v>
      </c>
      <c r="N22" s="78" t="s">
        <v>60</v>
      </c>
      <c r="O22" s="97" t="s">
        <v>42</v>
      </c>
      <c r="P22" s="11">
        <v>2</v>
      </c>
      <c r="Q22" s="80"/>
      <c r="R22" s="14" t="s">
        <v>23</v>
      </c>
      <c r="S22" s="13" t="s">
        <v>24</v>
      </c>
    </row>
    <row r="23" spans="1:19" ht="64.5" customHeight="1" x14ac:dyDescent="0.15">
      <c r="A23" s="78"/>
      <c r="B23" s="80"/>
      <c r="C23" s="82"/>
      <c r="D23" s="78"/>
      <c r="E23" s="85"/>
      <c r="F23" s="90"/>
      <c r="G23" s="86"/>
      <c r="H23" s="78"/>
      <c r="I23" s="84"/>
      <c r="J23" s="84"/>
      <c r="K23" s="84"/>
      <c r="L23" s="107"/>
      <c r="M23" s="106"/>
      <c r="N23" s="78"/>
      <c r="O23" s="97"/>
      <c r="P23" s="11">
        <v>0</v>
      </c>
      <c r="Q23" s="80"/>
      <c r="R23" s="18" t="s">
        <v>25</v>
      </c>
      <c r="S23" s="16" t="s">
        <v>26</v>
      </c>
    </row>
    <row r="24" spans="1:19" ht="28.5" customHeight="1" x14ac:dyDescent="0.15">
      <c r="A24" s="78"/>
      <c r="B24" s="80"/>
      <c r="C24" s="82"/>
      <c r="D24" s="78"/>
      <c r="E24" s="85"/>
      <c r="F24" s="90"/>
      <c r="G24" s="86"/>
      <c r="H24" s="78"/>
      <c r="I24" s="84"/>
      <c r="J24" s="84"/>
      <c r="K24" s="84"/>
      <c r="L24" s="107"/>
      <c r="M24" s="106"/>
      <c r="N24" s="78"/>
      <c r="O24" s="97"/>
      <c r="P24" s="11" t="s">
        <v>29</v>
      </c>
      <c r="Q24" s="80"/>
      <c r="R24" s="17" t="s">
        <v>30</v>
      </c>
      <c r="S24" s="15" t="s">
        <v>31</v>
      </c>
    </row>
    <row r="25" spans="1:19" ht="15" customHeight="1" x14ac:dyDescent="0.15">
      <c r="A25" s="78"/>
      <c r="B25" s="80"/>
      <c r="C25" s="82"/>
      <c r="D25" s="78"/>
      <c r="E25" s="85"/>
      <c r="F25" s="90"/>
      <c r="G25" s="86"/>
      <c r="H25" s="78"/>
      <c r="I25" s="84"/>
      <c r="J25" s="84" t="s">
        <v>29</v>
      </c>
      <c r="K25" s="84"/>
      <c r="L25" s="105" t="s">
        <v>34</v>
      </c>
      <c r="M25" s="104" t="s">
        <v>35</v>
      </c>
      <c r="N25" s="78" t="s">
        <v>61</v>
      </c>
      <c r="O25" s="97" t="s">
        <v>42</v>
      </c>
      <c r="P25" s="11">
        <v>2</v>
      </c>
      <c r="Q25" s="80"/>
      <c r="R25" s="14" t="s">
        <v>23</v>
      </c>
      <c r="S25" s="13" t="s">
        <v>24</v>
      </c>
    </row>
    <row r="26" spans="1:19" ht="51" customHeight="1" x14ac:dyDescent="0.15">
      <c r="A26" s="78"/>
      <c r="B26" s="80"/>
      <c r="C26" s="82"/>
      <c r="D26" s="78"/>
      <c r="E26" s="85"/>
      <c r="F26" s="90"/>
      <c r="G26" s="86"/>
      <c r="H26" s="78"/>
      <c r="I26" s="84"/>
      <c r="J26" s="84"/>
      <c r="K26" s="84"/>
      <c r="L26" s="105"/>
      <c r="M26" s="104"/>
      <c r="N26" s="78"/>
      <c r="O26" s="97"/>
      <c r="P26" s="11">
        <v>0</v>
      </c>
      <c r="Q26" s="80"/>
      <c r="R26" s="18" t="s">
        <v>25</v>
      </c>
      <c r="S26" s="16" t="s">
        <v>26</v>
      </c>
    </row>
    <row r="27" spans="1:19" ht="33" customHeight="1" x14ac:dyDescent="0.15">
      <c r="A27" s="78"/>
      <c r="B27" s="80"/>
      <c r="C27" s="82"/>
      <c r="D27" s="78"/>
      <c r="E27" s="85"/>
      <c r="F27" s="90"/>
      <c r="G27" s="86"/>
      <c r="H27" s="78"/>
      <c r="I27" s="84"/>
      <c r="J27" s="84"/>
      <c r="K27" s="84"/>
      <c r="L27" s="105"/>
      <c r="M27" s="104"/>
      <c r="N27" s="78"/>
      <c r="O27" s="97"/>
      <c r="P27" s="11" t="s">
        <v>29</v>
      </c>
      <c r="Q27" s="80"/>
      <c r="R27" s="17" t="s">
        <v>30</v>
      </c>
      <c r="S27" s="15" t="s">
        <v>31</v>
      </c>
    </row>
    <row r="28" spans="1:19" ht="42" x14ac:dyDescent="0.15">
      <c r="A28" s="78"/>
      <c r="B28" s="80"/>
      <c r="C28" s="82"/>
      <c r="D28" s="78"/>
      <c r="E28" s="5" t="s">
        <v>36</v>
      </c>
      <c r="F28" s="90"/>
      <c r="G28" s="16" t="s">
        <v>37</v>
      </c>
      <c r="H28" s="87" t="s">
        <v>126</v>
      </c>
      <c r="I28" s="88"/>
      <c r="J28" s="88"/>
      <c r="K28" s="88"/>
      <c r="L28" s="88"/>
      <c r="M28" s="89"/>
      <c r="N28" s="87" t="s">
        <v>127</v>
      </c>
      <c r="O28" s="88"/>
      <c r="P28" s="88"/>
      <c r="Q28" s="88"/>
      <c r="R28" s="88"/>
      <c r="S28" s="89"/>
    </row>
    <row r="29" spans="1:19" ht="70" x14ac:dyDescent="0.15">
      <c r="A29" s="78"/>
      <c r="B29" s="80"/>
      <c r="C29" s="82"/>
      <c r="D29" s="78"/>
      <c r="E29" s="17" t="s">
        <v>38</v>
      </c>
      <c r="F29" s="90"/>
      <c r="G29" s="15" t="s">
        <v>39</v>
      </c>
      <c r="H29" s="23" t="s">
        <v>130</v>
      </c>
      <c r="I29" s="96">
        <f>SUM(K2:K27)</f>
        <v>0</v>
      </c>
      <c r="J29" s="96"/>
      <c r="K29" s="25" t="s">
        <v>131</v>
      </c>
      <c r="L29" s="94">
        <f>I29/SUM(J2:J27)</f>
        <v>0</v>
      </c>
      <c r="M29" s="95"/>
      <c r="N29" s="23" t="s">
        <v>130</v>
      </c>
      <c r="O29" s="96">
        <f>SUM(Q7:Q27)</f>
        <v>0</v>
      </c>
      <c r="P29" s="96"/>
      <c r="Q29" s="25" t="s">
        <v>131</v>
      </c>
      <c r="R29" s="94">
        <f>O29/SUM(P8:P27)</f>
        <v>0</v>
      </c>
      <c r="S29" s="95"/>
    </row>
    <row r="30" spans="1:19" ht="70" x14ac:dyDescent="0.15">
      <c r="A30" s="78"/>
      <c r="B30" s="80"/>
      <c r="C30" s="82"/>
      <c r="D30" s="78"/>
      <c r="E30" s="18" t="s">
        <v>40</v>
      </c>
      <c r="F30" s="90"/>
      <c r="G30" s="16" t="s">
        <v>27</v>
      </c>
      <c r="H30" s="87" t="s">
        <v>129</v>
      </c>
      <c r="I30" s="88"/>
      <c r="J30" s="88"/>
      <c r="K30" s="88"/>
      <c r="L30" s="88"/>
      <c r="M30" s="89"/>
      <c r="N30" s="87" t="s">
        <v>128</v>
      </c>
      <c r="O30" s="88"/>
      <c r="P30" s="88"/>
      <c r="Q30" s="88"/>
      <c r="R30" s="88"/>
      <c r="S30" s="89"/>
    </row>
    <row r="31" spans="1:19" ht="120" customHeight="1" thickBot="1" x14ac:dyDescent="0.2">
      <c r="A31" s="79"/>
      <c r="B31" s="81"/>
      <c r="C31" s="83"/>
      <c r="D31" s="79"/>
      <c r="E31" s="6" t="s">
        <v>41</v>
      </c>
      <c r="F31" s="91"/>
      <c r="G31" s="4" t="s">
        <v>27</v>
      </c>
      <c r="H31" s="92">
        <v>0.75</v>
      </c>
      <c r="I31" s="93"/>
      <c r="J31" s="93"/>
      <c r="K31" s="93"/>
      <c r="L31" s="93"/>
      <c r="M31" s="29">
        <f>H31*L29</f>
        <v>0</v>
      </c>
      <c r="N31" s="92">
        <v>0.25</v>
      </c>
      <c r="O31" s="93"/>
      <c r="P31" s="93"/>
      <c r="Q31" s="93"/>
      <c r="R31" s="93"/>
      <c r="S31" s="30">
        <f>N31*R29</f>
        <v>0</v>
      </c>
    </row>
  </sheetData>
  <mergeCells count="77">
    <mergeCell ref="Q12:Q14"/>
    <mergeCell ref="Q10:Q11"/>
    <mergeCell ref="Q7:Q9"/>
    <mergeCell ref="Q4:Q6"/>
    <mergeCell ref="Q2:Q3"/>
    <mergeCell ref="Q25:Q27"/>
    <mergeCell ref="Q22:Q24"/>
    <mergeCell ref="Q19:Q21"/>
    <mergeCell ref="Q17:Q18"/>
    <mergeCell ref="Q15:Q16"/>
    <mergeCell ref="G2:G27"/>
    <mergeCell ref="A2:A31"/>
    <mergeCell ref="B2:B31"/>
    <mergeCell ref="C2:C31"/>
    <mergeCell ref="D2:D31"/>
    <mergeCell ref="E2:E27"/>
    <mergeCell ref="F3:F31"/>
    <mergeCell ref="H2:H11"/>
    <mergeCell ref="I2:I11"/>
    <mergeCell ref="J2:J6"/>
    <mergeCell ref="L2:L6"/>
    <mergeCell ref="M2:M6"/>
    <mergeCell ref="K2:K11"/>
    <mergeCell ref="O2:O3"/>
    <mergeCell ref="N4:N6"/>
    <mergeCell ref="O4:O6"/>
    <mergeCell ref="J7:J11"/>
    <mergeCell ref="L7:L11"/>
    <mergeCell ref="M7:M11"/>
    <mergeCell ref="N7:N9"/>
    <mergeCell ref="O7:O9"/>
    <mergeCell ref="N10:N11"/>
    <mergeCell ref="O10:O11"/>
    <mergeCell ref="N2:N3"/>
    <mergeCell ref="H12:H18"/>
    <mergeCell ref="I12:I18"/>
    <mergeCell ref="J12:J15"/>
    <mergeCell ref="L12:L15"/>
    <mergeCell ref="M12:M15"/>
    <mergeCell ref="K12:K18"/>
    <mergeCell ref="O12:O14"/>
    <mergeCell ref="N15:N16"/>
    <mergeCell ref="O15:O16"/>
    <mergeCell ref="J16:J18"/>
    <mergeCell ref="L16:L18"/>
    <mergeCell ref="M16:M18"/>
    <mergeCell ref="N17:N18"/>
    <mergeCell ref="O17:O18"/>
    <mergeCell ref="N12:N14"/>
    <mergeCell ref="H19:H27"/>
    <mergeCell ref="I19:I27"/>
    <mergeCell ref="J19:J21"/>
    <mergeCell ref="L19:L21"/>
    <mergeCell ref="M19:M21"/>
    <mergeCell ref="J25:J27"/>
    <mergeCell ref="L25:L27"/>
    <mergeCell ref="M25:M27"/>
    <mergeCell ref="K19:K27"/>
    <mergeCell ref="O25:O27"/>
    <mergeCell ref="O19:O21"/>
    <mergeCell ref="J22:J24"/>
    <mergeCell ref="L22:L24"/>
    <mergeCell ref="M22:M24"/>
    <mergeCell ref="N22:N24"/>
    <mergeCell ref="O22:O24"/>
    <mergeCell ref="N19:N21"/>
    <mergeCell ref="N25:N27"/>
    <mergeCell ref="H30:M30"/>
    <mergeCell ref="N30:S30"/>
    <mergeCell ref="H31:L31"/>
    <mergeCell ref="N31:R31"/>
    <mergeCell ref="H28:M28"/>
    <mergeCell ref="N28:S28"/>
    <mergeCell ref="I29:J29"/>
    <mergeCell ref="L29:M29"/>
    <mergeCell ref="O29:P29"/>
    <mergeCell ref="R29:S2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708D7-9FDB-4B87-8C8D-FAB3A2D56EAF}">
  <dimension ref="A1:S7"/>
  <sheetViews>
    <sheetView zoomScale="80" zoomScaleNormal="80" workbookViewId="0">
      <pane ySplit="1" topLeftCell="A2" activePane="bottomLeft" state="frozen"/>
      <selection pane="bottomLeft" activeCell="J3" sqref="J3"/>
    </sheetView>
  </sheetViews>
  <sheetFormatPr baseColWidth="10" defaultColWidth="0" defaultRowHeight="13" zeroHeight="1" x14ac:dyDescent="0.15"/>
  <cols>
    <col min="1" max="1" width="11.5" style="8" customWidth="1"/>
    <col min="2" max="2" width="24" style="8" customWidth="1"/>
    <col min="3" max="3" width="17.5" style="8" customWidth="1"/>
    <col min="4" max="4" width="15.5" style="8" customWidth="1"/>
    <col min="5" max="6" width="38.1640625" style="8" customWidth="1"/>
    <col min="7" max="7" width="28.6640625" style="8" customWidth="1"/>
    <col min="8" max="8" width="23" style="8" customWidth="1"/>
    <col min="9" max="12" width="11.5" style="8" customWidth="1"/>
    <col min="13" max="13" width="26.5" style="8" customWidth="1"/>
    <col min="14" max="14" width="37.33203125" style="8" customWidth="1"/>
    <col min="15" max="18" width="11.5" style="8" customWidth="1"/>
    <col min="19" max="19" width="28.6640625" style="8" customWidth="1"/>
    <col min="20" max="16384" width="11.5" style="8" hidden="1"/>
  </cols>
  <sheetData>
    <row r="1" spans="1:19" ht="28" x14ac:dyDescent="0.15">
      <c r="A1" s="1" t="s">
        <v>0</v>
      </c>
      <c r="B1" s="2" t="s">
        <v>1</v>
      </c>
      <c r="C1" s="3" t="s">
        <v>2</v>
      </c>
      <c r="D1" s="1" t="s">
        <v>3</v>
      </c>
      <c r="E1" s="2" t="s">
        <v>4</v>
      </c>
      <c r="F1" s="22" t="s">
        <v>125</v>
      </c>
      <c r="G1" s="3" t="s">
        <v>5</v>
      </c>
      <c r="H1" s="1" t="s">
        <v>6</v>
      </c>
      <c r="I1" s="2" t="s">
        <v>7</v>
      </c>
      <c r="J1" s="2" t="s">
        <v>8</v>
      </c>
      <c r="K1" s="22" t="s">
        <v>125</v>
      </c>
      <c r="L1" s="2" t="s">
        <v>9</v>
      </c>
      <c r="M1" s="3" t="s">
        <v>10</v>
      </c>
      <c r="N1" s="1" t="s">
        <v>11</v>
      </c>
      <c r="O1" s="2" t="s">
        <v>12</v>
      </c>
      <c r="P1" s="2" t="s">
        <v>13</v>
      </c>
      <c r="Q1" s="22" t="s">
        <v>125</v>
      </c>
      <c r="R1" s="2" t="s">
        <v>14</v>
      </c>
      <c r="S1" s="3" t="s">
        <v>15</v>
      </c>
    </row>
    <row r="2" spans="1:19" ht="42" customHeight="1" x14ac:dyDescent="0.15">
      <c r="A2" s="78" t="s">
        <v>64</v>
      </c>
      <c r="B2" s="80" t="s">
        <v>65</v>
      </c>
      <c r="C2" s="82" t="s">
        <v>66</v>
      </c>
      <c r="D2" s="78" t="s">
        <v>16</v>
      </c>
      <c r="E2" s="85" t="s">
        <v>17</v>
      </c>
      <c r="F2" s="21"/>
      <c r="G2" s="86" t="s">
        <v>18</v>
      </c>
      <c r="H2" s="78" t="s">
        <v>67</v>
      </c>
      <c r="I2" s="84" t="s">
        <v>19</v>
      </c>
      <c r="J2" s="11">
        <v>100</v>
      </c>
      <c r="K2" s="80"/>
      <c r="L2" s="14" t="s">
        <v>20</v>
      </c>
      <c r="M2" s="13" t="s">
        <v>21</v>
      </c>
      <c r="N2" s="78" t="s">
        <v>68</v>
      </c>
      <c r="O2" s="97" t="s">
        <v>19</v>
      </c>
      <c r="P2" s="20">
        <v>3</v>
      </c>
      <c r="Q2" s="84"/>
      <c r="R2" s="14" t="s">
        <v>23</v>
      </c>
      <c r="S2" s="13" t="s">
        <v>24</v>
      </c>
    </row>
    <row r="3" spans="1:19" ht="52.5" customHeight="1" x14ac:dyDescent="0.15">
      <c r="A3" s="78"/>
      <c r="B3" s="80"/>
      <c r="C3" s="82"/>
      <c r="D3" s="78"/>
      <c r="E3" s="85"/>
      <c r="F3" s="90"/>
      <c r="G3" s="86"/>
      <c r="H3" s="78"/>
      <c r="I3" s="84"/>
      <c r="J3" s="11">
        <v>0</v>
      </c>
      <c r="K3" s="80"/>
      <c r="L3" s="18" t="s">
        <v>25</v>
      </c>
      <c r="M3" s="16" t="s">
        <v>48</v>
      </c>
      <c r="N3" s="78"/>
      <c r="O3" s="97"/>
      <c r="P3" s="20">
        <v>0</v>
      </c>
      <c r="Q3" s="84"/>
      <c r="R3" s="18" t="s">
        <v>25</v>
      </c>
      <c r="S3" s="16" t="s">
        <v>26</v>
      </c>
    </row>
    <row r="4" spans="1:19" ht="42" x14ac:dyDescent="0.15">
      <c r="A4" s="78"/>
      <c r="B4" s="80"/>
      <c r="C4" s="82"/>
      <c r="D4" s="78"/>
      <c r="E4" s="5" t="s">
        <v>36</v>
      </c>
      <c r="F4" s="90"/>
      <c r="G4" s="16" t="s">
        <v>37</v>
      </c>
      <c r="H4" s="87" t="s">
        <v>126</v>
      </c>
      <c r="I4" s="88"/>
      <c r="J4" s="88"/>
      <c r="K4" s="88"/>
      <c r="L4" s="88"/>
      <c r="M4" s="89"/>
      <c r="N4" s="87" t="s">
        <v>127</v>
      </c>
      <c r="O4" s="88"/>
      <c r="P4" s="88"/>
      <c r="Q4" s="88"/>
      <c r="R4" s="88"/>
      <c r="S4" s="89"/>
    </row>
    <row r="5" spans="1:19" ht="81.75" customHeight="1" x14ac:dyDescent="0.15">
      <c r="A5" s="78"/>
      <c r="B5" s="80"/>
      <c r="C5" s="82"/>
      <c r="D5" s="78"/>
      <c r="E5" s="17" t="s">
        <v>38</v>
      </c>
      <c r="F5" s="90"/>
      <c r="G5" s="15" t="s">
        <v>39</v>
      </c>
      <c r="H5" s="23" t="s">
        <v>130</v>
      </c>
      <c r="I5" s="96">
        <f>SUM(K2)</f>
        <v>0</v>
      </c>
      <c r="J5" s="96"/>
      <c r="K5" s="25" t="s">
        <v>131</v>
      </c>
      <c r="L5" s="94">
        <f>I5/SUM(J2:J3)</f>
        <v>0</v>
      </c>
      <c r="M5" s="95"/>
      <c r="N5" s="23" t="s">
        <v>130</v>
      </c>
      <c r="O5" s="96">
        <f>SUM(Q2)</f>
        <v>0</v>
      </c>
      <c r="P5" s="96"/>
      <c r="Q5" s="25" t="s">
        <v>131</v>
      </c>
      <c r="R5" s="94">
        <f>O5/SUM(P2:P3)</f>
        <v>0</v>
      </c>
      <c r="S5" s="95"/>
    </row>
    <row r="6" spans="1:19" ht="87.75" customHeight="1" x14ac:dyDescent="0.15">
      <c r="A6" s="78"/>
      <c r="B6" s="80"/>
      <c r="C6" s="82"/>
      <c r="D6" s="78"/>
      <c r="E6" s="18" t="s">
        <v>40</v>
      </c>
      <c r="F6" s="90"/>
      <c r="G6" s="16" t="s">
        <v>27</v>
      </c>
      <c r="H6" s="87" t="s">
        <v>129</v>
      </c>
      <c r="I6" s="88"/>
      <c r="J6" s="88"/>
      <c r="K6" s="88"/>
      <c r="L6" s="88"/>
      <c r="M6" s="89"/>
      <c r="N6" s="87" t="s">
        <v>128</v>
      </c>
      <c r="O6" s="88"/>
      <c r="P6" s="88"/>
      <c r="Q6" s="88"/>
      <c r="R6" s="88"/>
      <c r="S6" s="89"/>
    </row>
    <row r="7" spans="1:19" ht="43" thickBot="1" x14ac:dyDescent="0.2">
      <c r="A7" s="79"/>
      <c r="B7" s="81"/>
      <c r="C7" s="83"/>
      <c r="D7" s="79"/>
      <c r="E7" s="6" t="s">
        <v>41</v>
      </c>
      <c r="F7" s="91"/>
      <c r="G7" s="4" t="s">
        <v>27</v>
      </c>
      <c r="H7" s="92">
        <v>0.75</v>
      </c>
      <c r="I7" s="93"/>
      <c r="J7" s="93"/>
      <c r="K7" s="93"/>
      <c r="L7" s="93"/>
      <c r="M7" s="29">
        <f>H7*L5</f>
        <v>0</v>
      </c>
      <c r="N7" s="92">
        <v>0.25</v>
      </c>
      <c r="O7" s="93"/>
      <c r="P7" s="93"/>
      <c r="Q7" s="93"/>
      <c r="R7" s="93"/>
      <c r="S7" s="30">
        <f>N7*R5</f>
        <v>0</v>
      </c>
    </row>
  </sheetData>
  <mergeCells count="23">
    <mergeCell ref="N7:R7"/>
    <mergeCell ref="Q2:Q3"/>
    <mergeCell ref="O2:O3"/>
    <mergeCell ref="C2:C7"/>
    <mergeCell ref="B2:B7"/>
    <mergeCell ref="A2:A7"/>
    <mergeCell ref="H2:H3"/>
    <mergeCell ref="I2:I3"/>
    <mergeCell ref="D2:D7"/>
    <mergeCell ref="E2:E3"/>
    <mergeCell ref="G2:G3"/>
    <mergeCell ref="N2:N3"/>
    <mergeCell ref="F3:F7"/>
    <mergeCell ref="K2:K3"/>
    <mergeCell ref="H6:M6"/>
    <mergeCell ref="N6:S6"/>
    <mergeCell ref="H7:L7"/>
    <mergeCell ref="H4:M4"/>
    <mergeCell ref="N4:S4"/>
    <mergeCell ref="I5:J5"/>
    <mergeCell ref="L5:M5"/>
    <mergeCell ref="O5:P5"/>
    <mergeCell ref="R5:S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23CCD-396A-4926-9DFD-8B58BB8F6DFC}">
  <dimension ref="A1:S17"/>
  <sheetViews>
    <sheetView zoomScale="80" zoomScaleNormal="80" workbookViewId="0">
      <pane ySplit="1" topLeftCell="A2" activePane="bottomLeft" state="frozen"/>
      <selection pane="bottomLeft" activeCell="J11" sqref="J11"/>
    </sheetView>
  </sheetViews>
  <sheetFormatPr baseColWidth="10" defaultColWidth="0" defaultRowHeight="13" zeroHeight="1" x14ac:dyDescent="0.15"/>
  <cols>
    <col min="1" max="1" width="11.5" style="8" customWidth="1"/>
    <col min="2" max="2" width="20.1640625" style="8" customWidth="1"/>
    <col min="3" max="3" width="16.1640625" style="8" customWidth="1"/>
    <col min="4" max="4" width="11.5" style="8" customWidth="1"/>
    <col min="5" max="6" width="39.83203125" style="8" customWidth="1"/>
    <col min="7" max="7" width="22.6640625" style="8" customWidth="1"/>
    <col min="8" max="8" width="32.5" style="8" customWidth="1"/>
    <col min="9" max="11" width="11.5" style="8" customWidth="1"/>
    <col min="12" max="12" width="20.6640625" style="8" customWidth="1"/>
    <col min="13" max="13" width="33.5" style="8" customWidth="1"/>
    <col min="14" max="14" width="37.83203125" style="8" customWidth="1"/>
    <col min="15" max="18" width="11.5" style="8" customWidth="1"/>
    <col min="19" max="19" width="25.33203125" style="8" customWidth="1"/>
    <col min="20" max="16384" width="11.5" style="8" hidden="1"/>
  </cols>
  <sheetData>
    <row r="1" spans="1:19" ht="29" thickBot="1" x14ac:dyDescent="0.2">
      <c r="A1" s="1" t="s">
        <v>0</v>
      </c>
      <c r="B1" s="2" t="s">
        <v>1</v>
      </c>
      <c r="C1" s="3" t="s">
        <v>2</v>
      </c>
      <c r="D1" s="1" t="s">
        <v>3</v>
      </c>
      <c r="E1" s="2" t="s">
        <v>4</v>
      </c>
      <c r="F1" s="22" t="s">
        <v>125</v>
      </c>
      <c r="G1" s="3" t="s">
        <v>5</v>
      </c>
      <c r="H1" s="1" t="s">
        <v>6</v>
      </c>
      <c r="I1" s="2" t="s">
        <v>7</v>
      </c>
      <c r="J1" s="2" t="s">
        <v>8</v>
      </c>
      <c r="K1" s="22" t="s">
        <v>125</v>
      </c>
      <c r="L1" s="2" t="s">
        <v>9</v>
      </c>
      <c r="M1" s="2" t="s">
        <v>10</v>
      </c>
      <c r="N1" s="1" t="s">
        <v>11</v>
      </c>
      <c r="O1" s="2" t="s">
        <v>12</v>
      </c>
      <c r="P1" s="2" t="s">
        <v>13</v>
      </c>
      <c r="Q1" s="22" t="s">
        <v>125</v>
      </c>
      <c r="R1" s="2" t="s">
        <v>14</v>
      </c>
      <c r="S1" s="3" t="s">
        <v>15</v>
      </c>
    </row>
    <row r="2" spans="1:19" ht="25.5" customHeight="1" x14ac:dyDescent="0.15">
      <c r="A2" s="108" t="s">
        <v>64</v>
      </c>
      <c r="B2" s="80" t="s">
        <v>65</v>
      </c>
      <c r="C2" s="82" t="s">
        <v>69</v>
      </c>
      <c r="D2" s="78" t="s">
        <v>50</v>
      </c>
      <c r="E2" s="85" t="s">
        <v>17</v>
      </c>
      <c r="F2" s="21"/>
      <c r="G2" s="86" t="s">
        <v>18</v>
      </c>
      <c r="H2" s="101" t="s">
        <v>70</v>
      </c>
      <c r="I2" s="98" t="s">
        <v>19</v>
      </c>
      <c r="J2" s="98">
        <v>100</v>
      </c>
      <c r="K2" s="98"/>
      <c r="L2" s="99" t="s">
        <v>20</v>
      </c>
      <c r="M2" s="100" t="s">
        <v>21</v>
      </c>
      <c r="N2" s="78" t="s">
        <v>71</v>
      </c>
      <c r="O2" s="84" t="s">
        <v>22</v>
      </c>
      <c r="P2" s="12">
        <v>1</v>
      </c>
      <c r="Q2" s="84"/>
      <c r="R2" s="14" t="s">
        <v>23</v>
      </c>
      <c r="S2" s="13" t="s">
        <v>24</v>
      </c>
    </row>
    <row r="3" spans="1:19" ht="45" customHeight="1" x14ac:dyDescent="0.15">
      <c r="A3" s="108"/>
      <c r="B3" s="80"/>
      <c r="C3" s="82"/>
      <c r="D3" s="78"/>
      <c r="E3" s="85"/>
      <c r="F3" s="90"/>
      <c r="G3" s="86"/>
      <c r="H3" s="78"/>
      <c r="I3" s="84"/>
      <c r="J3" s="84"/>
      <c r="K3" s="84"/>
      <c r="L3" s="85"/>
      <c r="M3" s="86"/>
      <c r="N3" s="78"/>
      <c r="O3" s="84"/>
      <c r="P3" s="12">
        <v>0</v>
      </c>
      <c r="Q3" s="84"/>
      <c r="R3" s="18" t="s">
        <v>25</v>
      </c>
      <c r="S3" s="16" t="s">
        <v>26</v>
      </c>
    </row>
    <row r="4" spans="1:19" ht="24" customHeight="1" x14ac:dyDescent="0.15">
      <c r="A4" s="108"/>
      <c r="B4" s="80"/>
      <c r="C4" s="82"/>
      <c r="D4" s="78"/>
      <c r="E4" s="85"/>
      <c r="F4" s="90"/>
      <c r="G4" s="86"/>
      <c r="H4" s="78"/>
      <c r="I4" s="84"/>
      <c r="J4" s="84">
        <v>0</v>
      </c>
      <c r="K4" s="84"/>
      <c r="L4" s="107" t="s">
        <v>25</v>
      </c>
      <c r="M4" s="106" t="s">
        <v>27</v>
      </c>
      <c r="N4" s="78" t="s">
        <v>72</v>
      </c>
      <c r="O4" s="84" t="s">
        <v>22</v>
      </c>
      <c r="P4" s="12">
        <v>1</v>
      </c>
      <c r="Q4" s="84"/>
      <c r="R4" s="14" t="s">
        <v>23</v>
      </c>
      <c r="S4" s="13" t="s">
        <v>24</v>
      </c>
    </row>
    <row r="5" spans="1:19" ht="42" x14ac:dyDescent="0.15">
      <c r="A5" s="108"/>
      <c r="B5" s="80"/>
      <c r="C5" s="82"/>
      <c r="D5" s="78"/>
      <c r="E5" s="85"/>
      <c r="F5" s="90"/>
      <c r="G5" s="86"/>
      <c r="H5" s="78"/>
      <c r="I5" s="84"/>
      <c r="J5" s="84"/>
      <c r="K5" s="84"/>
      <c r="L5" s="107"/>
      <c r="M5" s="106"/>
      <c r="N5" s="78"/>
      <c r="O5" s="84"/>
      <c r="P5" s="12">
        <v>0</v>
      </c>
      <c r="Q5" s="84"/>
      <c r="R5" s="18" t="s">
        <v>25</v>
      </c>
      <c r="S5" s="16" t="s">
        <v>26</v>
      </c>
    </row>
    <row r="6" spans="1:19" ht="23.25" customHeight="1" x14ac:dyDescent="0.15">
      <c r="A6" s="108"/>
      <c r="B6" s="80"/>
      <c r="C6" s="82"/>
      <c r="D6" s="78"/>
      <c r="E6" s="85"/>
      <c r="F6" s="90"/>
      <c r="G6" s="86"/>
      <c r="H6" s="78" t="s">
        <v>28</v>
      </c>
      <c r="I6" s="84" t="s">
        <v>19</v>
      </c>
      <c r="J6" s="84">
        <v>100</v>
      </c>
      <c r="K6" s="84"/>
      <c r="L6" s="85" t="s">
        <v>20</v>
      </c>
      <c r="M6" s="86" t="s">
        <v>21</v>
      </c>
      <c r="N6" s="78" t="s">
        <v>73</v>
      </c>
      <c r="O6" s="84" t="s">
        <v>22</v>
      </c>
      <c r="P6" s="12">
        <v>1</v>
      </c>
      <c r="Q6" s="84"/>
      <c r="R6" s="14" t="s">
        <v>23</v>
      </c>
      <c r="S6" s="13" t="s">
        <v>24</v>
      </c>
    </row>
    <row r="7" spans="1:19" ht="42" x14ac:dyDescent="0.15">
      <c r="A7" s="108"/>
      <c r="B7" s="80"/>
      <c r="C7" s="82"/>
      <c r="D7" s="78"/>
      <c r="E7" s="85"/>
      <c r="F7" s="90"/>
      <c r="G7" s="86"/>
      <c r="H7" s="78"/>
      <c r="I7" s="84"/>
      <c r="J7" s="84"/>
      <c r="K7" s="84"/>
      <c r="L7" s="85"/>
      <c r="M7" s="86"/>
      <c r="N7" s="78"/>
      <c r="O7" s="84"/>
      <c r="P7" s="12">
        <v>0</v>
      </c>
      <c r="Q7" s="84"/>
      <c r="R7" s="18" t="s">
        <v>25</v>
      </c>
      <c r="S7" s="16" t="s">
        <v>26</v>
      </c>
    </row>
    <row r="8" spans="1:19" ht="24" customHeight="1" x14ac:dyDescent="0.15">
      <c r="A8" s="108"/>
      <c r="B8" s="80"/>
      <c r="C8" s="82"/>
      <c r="D8" s="78"/>
      <c r="E8" s="85"/>
      <c r="F8" s="90"/>
      <c r="G8" s="86"/>
      <c r="H8" s="78"/>
      <c r="I8" s="84"/>
      <c r="J8" s="84">
        <v>0</v>
      </c>
      <c r="K8" s="84"/>
      <c r="L8" s="107" t="s">
        <v>25</v>
      </c>
      <c r="M8" s="106" t="s">
        <v>27</v>
      </c>
      <c r="N8" s="78" t="s">
        <v>74</v>
      </c>
      <c r="O8" s="84" t="s">
        <v>22</v>
      </c>
      <c r="P8" s="12">
        <v>1</v>
      </c>
      <c r="Q8" s="84"/>
      <c r="R8" s="14" t="s">
        <v>23</v>
      </c>
      <c r="S8" s="13" t="s">
        <v>24</v>
      </c>
    </row>
    <row r="9" spans="1:19" ht="42" x14ac:dyDescent="0.15">
      <c r="A9" s="108"/>
      <c r="B9" s="80"/>
      <c r="C9" s="82"/>
      <c r="D9" s="78"/>
      <c r="E9" s="85"/>
      <c r="F9" s="90"/>
      <c r="G9" s="86"/>
      <c r="H9" s="78"/>
      <c r="I9" s="84"/>
      <c r="J9" s="84"/>
      <c r="K9" s="84"/>
      <c r="L9" s="107"/>
      <c r="M9" s="106"/>
      <c r="N9" s="78"/>
      <c r="O9" s="84"/>
      <c r="P9" s="12">
        <v>0</v>
      </c>
      <c r="Q9" s="84"/>
      <c r="R9" s="18" t="s">
        <v>25</v>
      </c>
      <c r="S9" s="16" t="s">
        <v>26</v>
      </c>
    </row>
    <row r="10" spans="1:19" ht="25.5" customHeight="1" x14ac:dyDescent="0.15">
      <c r="A10" s="108"/>
      <c r="B10" s="80"/>
      <c r="C10" s="82"/>
      <c r="D10" s="78"/>
      <c r="E10" s="85"/>
      <c r="F10" s="90"/>
      <c r="G10" s="86"/>
      <c r="H10" s="78" t="s">
        <v>32</v>
      </c>
      <c r="I10" s="84" t="s">
        <v>19</v>
      </c>
      <c r="J10" s="12">
        <v>100</v>
      </c>
      <c r="K10" s="84"/>
      <c r="L10" s="14" t="s">
        <v>20</v>
      </c>
      <c r="M10" s="13" t="s">
        <v>21</v>
      </c>
      <c r="N10" s="78" t="s">
        <v>75</v>
      </c>
      <c r="O10" s="84" t="s">
        <v>22</v>
      </c>
      <c r="P10" s="12">
        <v>1</v>
      </c>
      <c r="Q10" s="84"/>
      <c r="R10" s="14" t="s">
        <v>23</v>
      </c>
      <c r="S10" s="13" t="s">
        <v>24</v>
      </c>
    </row>
    <row r="11" spans="1:19" ht="56" x14ac:dyDescent="0.15">
      <c r="A11" s="108"/>
      <c r="B11" s="80"/>
      <c r="C11" s="82"/>
      <c r="D11" s="78"/>
      <c r="E11" s="85"/>
      <c r="F11" s="90"/>
      <c r="G11" s="86"/>
      <c r="H11" s="78"/>
      <c r="I11" s="84"/>
      <c r="J11" s="12">
        <v>0</v>
      </c>
      <c r="K11" s="84"/>
      <c r="L11" s="18" t="s">
        <v>25</v>
      </c>
      <c r="M11" s="16" t="s">
        <v>33</v>
      </c>
      <c r="N11" s="78"/>
      <c r="O11" s="84"/>
      <c r="P11" s="12">
        <v>0</v>
      </c>
      <c r="Q11" s="84"/>
      <c r="R11" s="18" t="s">
        <v>25</v>
      </c>
      <c r="S11" s="16" t="s">
        <v>26</v>
      </c>
    </row>
    <row r="12" spans="1:19" ht="29.25" customHeight="1" x14ac:dyDescent="0.15">
      <c r="A12" s="108"/>
      <c r="B12" s="80"/>
      <c r="C12" s="82"/>
      <c r="D12" s="78"/>
      <c r="E12" s="85"/>
      <c r="F12" s="90"/>
      <c r="G12" s="86"/>
      <c r="H12" s="78"/>
      <c r="I12" s="84"/>
      <c r="J12" s="84" t="s">
        <v>29</v>
      </c>
      <c r="K12" s="84"/>
      <c r="L12" s="105" t="s">
        <v>34</v>
      </c>
      <c r="M12" s="104" t="s">
        <v>35</v>
      </c>
      <c r="N12" s="78" t="s">
        <v>76</v>
      </c>
      <c r="O12" s="84" t="s">
        <v>22</v>
      </c>
      <c r="P12" s="12">
        <v>1</v>
      </c>
      <c r="Q12" s="84"/>
      <c r="R12" s="14" t="s">
        <v>23</v>
      </c>
      <c r="S12" s="13" t="s">
        <v>24</v>
      </c>
    </row>
    <row r="13" spans="1:19" ht="42" x14ac:dyDescent="0.15">
      <c r="A13" s="108"/>
      <c r="B13" s="80"/>
      <c r="C13" s="82"/>
      <c r="D13" s="78"/>
      <c r="E13" s="85"/>
      <c r="F13" s="90"/>
      <c r="G13" s="86"/>
      <c r="H13" s="78"/>
      <c r="I13" s="84"/>
      <c r="J13" s="84"/>
      <c r="K13" s="84"/>
      <c r="L13" s="105"/>
      <c r="M13" s="104"/>
      <c r="N13" s="78"/>
      <c r="O13" s="84"/>
      <c r="P13" s="12">
        <v>0</v>
      </c>
      <c r="Q13" s="84"/>
      <c r="R13" s="18" t="s">
        <v>25</v>
      </c>
      <c r="S13" s="16" t="s">
        <v>26</v>
      </c>
    </row>
    <row r="14" spans="1:19" ht="42" x14ac:dyDescent="0.15">
      <c r="A14" s="108"/>
      <c r="B14" s="80"/>
      <c r="C14" s="82"/>
      <c r="D14" s="78"/>
      <c r="E14" s="5" t="s">
        <v>36</v>
      </c>
      <c r="F14" s="90"/>
      <c r="G14" s="16" t="s">
        <v>37</v>
      </c>
      <c r="H14" s="87" t="s">
        <v>126</v>
      </c>
      <c r="I14" s="88"/>
      <c r="J14" s="88"/>
      <c r="K14" s="88"/>
      <c r="L14" s="88"/>
      <c r="M14" s="89"/>
      <c r="N14" s="87" t="s">
        <v>127</v>
      </c>
      <c r="O14" s="88"/>
      <c r="P14" s="88"/>
      <c r="Q14" s="88"/>
      <c r="R14" s="88"/>
      <c r="S14" s="89"/>
    </row>
    <row r="15" spans="1:19" ht="56" x14ac:dyDescent="0.15">
      <c r="A15" s="108"/>
      <c r="B15" s="80"/>
      <c r="C15" s="82"/>
      <c r="D15" s="78"/>
      <c r="E15" s="17" t="s">
        <v>38</v>
      </c>
      <c r="F15" s="90"/>
      <c r="G15" s="15" t="s">
        <v>39</v>
      </c>
      <c r="H15" s="23" t="s">
        <v>130</v>
      </c>
      <c r="I15" s="96">
        <f>SUM(K2:K13)</f>
        <v>0</v>
      </c>
      <c r="J15" s="96"/>
      <c r="K15" s="25" t="s">
        <v>131</v>
      </c>
      <c r="L15" s="94">
        <f>I15/SUM(J2:J13)</f>
        <v>0</v>
      </c>
      <c r="M15" s="95"/>
      <c r="N15" s="23" t="s">
        <v>130</v>
      </c>
      <c r="O15" s="96">
        <f>SUM(Q2:Q13)</f>
        <v>0</v>
      </c>
      <c r="P15" s="96"/>
      <c r="Q15" s="25" t="s">
        <v>131</v>
      </c>
      <c r="R15" s="94">
        <f>O15/SUM(P2:P13)</f>
        <v>0</v>
      </c>
      <c r="S15" s="95"/>
    </row>
    <row r="16" spans="1:19" ht="56" x14ac:dyDescent="0.15">
      <c r="A16" s="108"/>
      <c r="B16" s="80"/>
      <c r="C16" s="82"/>
      <c r="D16" s="78"/>
      <c r="E16" s="18" t="s">
        <v>40</v>
      </c>
      <c r="F16" s="90"/>
      <c r="G16" s="16" t="s">
        <v>27</v>
      </c>
      <c r="H16" s="87" t="s">
        <v>129</v>
      </c>
      <c r="I16" s="88"/>
      <c r="J16" s="88"/>
      <c r="K16" s="88"/>
      <c r="L16" s="88"/>
      <c r="M16" s="89"/>
      <c r="N16" s="87" t="s">
        <v>128</v>
      </c>
      <c r="O16" s="88"/>
      <c r="P16" s="88"/>
      <c r="Q16" s="88"/>
      <c r="R16" s="88"/>
      <c r="S16" s="89"/>
    </row>
    <row r="17" spans="1:19" ht="71.25" customHeight="1" thickBot="1" x14ac:dyDescent="0.2">
      <c r="A17" s="109"/>
      <c r="B17" s="81"/>
      <c r="C17" s="83"/>
      <c r="D17" s="79"/>
      <c r="E17" s="6" t="s">
        <v>41</v>
      </c>
      <c r="F17" s="91"/>
      <c r="G17" s="4" t="s">
        <v>27</v>
      </c>
      <c r="H17" s="92">
        <v>0.75</v>
      </c>
      <c r="I17" s="93"/>
      <c r="J17" s="93"/>
      <c r="K17" s="93"/>
      <c r="L17" s="93"/>
      <c r="M17" s="29">
        <f>H17*L15</f>
        <v>0</v>
      </c>
      <c r="N17" s="92">
        <v>0.25</v>
      </c>
      <c r="O17" s="93"/>
      <c r="P17" s="93"/>
      <c r="Q17" s="93"/>
      <c r="R17" s="93"/>
      <c r="S17" s="30">
        <f>N17*R15</f>
        <v>0</v>
      </c>
    </row>
  </sheetData>
  <mergeCells count="59">
    <mergeCell ref="K10:K13"/>
    <mergeCell ref="K6:K9"/>
    <mergeCell ref="K2:K5"/>
    <mergeCell ref="M6:M7"/>
    <mergeCell ref="O12:O13"/>
    <mergeCell ref="N2:N3"/>
    <mergeCell ref="N4:N5"/>
    <mergeCell ref="N6:N7"/>
    <mergeCell ref="N8:N9"/>
    <mergeCell ref="N10:N11"/>
    <mergeCell ref="N12:N13"/>
    <mergeCell ref="O2:O3"/>
    <mergeCell ref="O4:O5"/>
    <mergeCell ref="O6:O7"/>
    <mergeCell ref="O8:O9"/>
    <mergeCell ref="M4:M5"/>
    <mergeCell ref="O10:O11"/>
    <mergeCell ref="M2:M3"/>
    <mergeCell ref="H6:H9"/>
    <mergeCell ref="H2:H5"/>
    <mergeCell ref="L4:L5"/>
    <mergeCell ref="J4:J5"/>
    <mergeCell ref="I2:I5"/>
    <mergeCell ref="J2:J3"/>
    <mergeCell ref="L6:L7"/>
    <mergeCell ref="J6:J7"/>
    <mergeCell ref="L2:L3"/>
    <mergeCell ref="D2:D17"/>
    <mergeCell ref="A2:A17"/>
    <mergeCell ref="B2:B17"/>
    <mergeCell ref="C2:C17"/>
    <mergeCell ref="H10:H13"/>
    <mergeCell ref="F3:F17"/>
    <mergeCell ref="H16:M16"/>
    <mergeCell ref="J12:J13"/>
    <mergeCell ref="L12:L13"/>
    <mergeCell ref="M12:M13"/>
    <mergeCell ref="I10:I13"/>
    <mergeCell ref="E2:E13"/>
    <mergeCell ref="G2:G13"/>
    <mergeCell ref="M8:M9"/>
    <mergeCell ref="L8:L9"/>
    <mergeCell ref="J8:J9"/>
    <mergeCell ref="N16:S16"/>
    <mergeCell ref="H17:L17"/>
    <mergeCell ref="N17:R17"/>
    <mergeCell ref="Q2:Q3"/>
    <mergeCell ref="H14:M14"/>
    <mergeCell ref="N14:S14"/>
    <mergeCell ref="I15:J15"/>
    <mergeCell ref="L15:M15"/>
    <mergeCell ref="O15:P15"/>
    <mergeCell ref="R15:S15"/>
    <mergeCell ref="Q12:Q13"/>
    <mergeCell ref="Q10:Q11"/>
    <mergeCell ref="Q8:Q9"/>
    <mergeCell ref="Q6:Q7"/>
    <mergeCell ref="Q4:Q5"/>
    <mergeCell ref="I6:I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905FD-36EA-43AD-8922-00C02A1CDDA1}">
  <dimension ref="A1:S20"/>
  <sheetViews>
    <sheetView zoomScale="80" zoomScaleNormal="80" workbookViewId="0">
      <pane ySplit="1" topLeftCell="A2" activePane="bottomLeft" state="frozen"/>
      <selection pane="bottomLeft" activeCell="J13" sqref="J13"/>
    </sheetView>
  </sheetViews>
  <sheetFormatPr baseColWidth="10" defaultColWidth="0" defaultRowHeight="13" zeroHeight="1" x14ac:dyDescent="0.15"/>
  <cols>
    <col min="1" max="1" width="11.5" style="8" customWidth="1"/>
    <col min="2" max="2" width="22.6640625" style="8" customWidth="1"/>
    <col min="3" max="3" width="23.5" style="8" customWidth="1"/>
    <col min="4" max="4" width="21.83203125" style="8" customWidth="1"/>
    <col min="5" max="6" width="26.6640625" style="8" customWidth="1"/>
    <col min="7" max="7" width="20.1640625" style="8" customWidth="1"/>
    <col min="8" max="8" width="21" style="8" customWidth="1"/>
    <col min="9" max="11" width="11.5" style="8" customWidth="1"/>
    <col min="12" max="12" width="15.1640625" style="8" customWidth="1"/>
    <col min="13" max="13" width="19" style="9" customWidth="1"/>
    <col min="14" max="14" width="48.83203125" style="8" customWidth="1"/>
    <col min="15" max="17" width="11.5" style="10" customWidth="1"/>
    <col min="18" max="18" width="11.5" style="8" customWidth="1"/>
    <col min="19" max="19" width="25.83203125" style="8" customWidth="1"/>
    <col min="20" max="16384" width="11.5" style="8" hidden="1"/>
  </cols>
  <sheetData>
    <row r="1" spans="1:19" ht="28" x14ac:dyDescent="0.15">
      <c r="A1" s="1" t="s">
        <v>0</v>
      </c>
      <c r="B1" s="2" t="s">
        <v>1</v>
      </c>
      <c r="C1" s="3" t="s">
        <v>2</v>
      </c>
      <c r="D1" s="1" t="s">
        <v>3</v>
      </c>
      <c r="E1" s="2" t="s">
        <v>4</v>
      </c>
      <c r="F1" s="22" t="s">
        <v>125</v>
      </c>
      <c r="G1" s="3" t="s">
        <v>5</v>
      </c>
      <c r="H1" s="1" t="s">
        <v>6</v>
      </c>
      <c r="I1" s="2" t="s">
        <v>7</v>
      </c>
      <c r="J1" s="2" t="s">
        <v>8</v>
      </c>
      <c r="K1" s="22" t="s">
        <v>125</v>
      </c>
      <c r="L1" s="2" t="s">
        <v>9</v>
      </c>
      <c r="M1" s="3" t="s">
        <v>10</v>
      </c>
      <c r="N1" s="1" t="s">
        <v>11</v>
      </c>
      <c r="O1" s="2" t="s">
        <v>12</v>
      </c>
      <c r="P1" s="2" t="s">
        <v>13</v>
      </c>
      <c r="Q1" s="22" t="s">
        <v>125</v>
      </c>
      <c r="R1" s="2" t="s">
        <v>14</v>
      </c>
      <c r="S1" s="3" t="s">
        <v>15</v>
      </c>
    </row>
    <row r="2" spans="1:19" ht="30" customHeight="1" x14ac:dyDescent="0.15">
      <c r="A2" s="78" t="s">
        <v>77</v>
      </c>
      <c r="B2" s="80" t="s">
        <v>78</v>
      </c>
      <c r="C2" s="82" t="s">
        <v>79</v>
      </c>
      <c r="D2" s="78" t="s">
        <v>50</v>
      </c>
      <c r="E2" s="85" t="s">
        <v>17</v>
      </c>
      <c r="F2" s="21"/>
      <c r="G2" s="86" t="s">
        <v>18</v>
      </c>
      <c r="H2" s="78" t="s">
        <v>80</v>
      </c>
      <c r="I2" s="84" t="s">
        <v>19</v>
      </c>
      <c r="J2" s="80">
        <v>100</v>
      </c>
      <c r="K2" s="80"/>
      <c r="L2" s="85" t="s">
        <v>20</v>
      </c>
      <c r="M2" s="86" t="s">
        <v>21</v>
      </c>
      <c r="N2" s="78" t="s">
        <v>81</v>
      </c>
      <c r="O2" s="84" t="s">
        <v>22</v>
      </c>
      <c r="P2" s="12">
        <v>1</v>
      </c>
      <c r="Q2" s="84"/>
      <c r="R2" s="14" t="s">
        <v>23</v>
      </c>
      <c r="S2" s="13" t="s">
        <v>24</v>
      </c>
    </row>
    <row r="3" spans="1:19" ht="42" x14ac:dyDescent="0.15">
      <c r="A3" s="78"/>
      <c r="B3" s="80"/>
      <c r="C3" s="82"/>
      <c r="D3" s="78"/>
      <c r="E3" s="85"/>
      <c r="F3" s="90"/>
      <c r="G3" s="86"/>
      <c r="H3" s="78"/>
      <c r="I3" s="84"/>
      <c r="J3" s="80"/>
      <c r="K3" s="80"/>
      <c r="L3" s="85"/>
      <c r="M3" s="86"/>
      <c r="N3" s="78"/>
      <c r="O3" s="84"/>
      <c r="P3" s="12">
        <v>0</v>
      </c>
      <c r="Q3" s="84"/>
      <c r="R3" s="18" t="s">
        <v>25</v>
      </c>
      <c r="S3" s="16" t="s">
        <v>26</v>
      </c>
    </row>
    <row r="4" spans="1:19" ht="30" customHeight="1" x14ac:dyDescent="0.15">
      <c r="A4" s="78"/>
      <c r="B4" s="80"/>
      <c r="C4" s="82"/>
      <c r="D4" s="78"/>
      <c r="E4" s="85"/>
      <c r="F4" s="90"/>
      <c r="G4" s="86"/>
      <c r="H4" s="78"/>
      <c r="I4" s="84"/>
      <c r="J4" s="80"/>
      <c r="K4" s="80"/>
      <c r="L4" s="85"/>
      <c r="M4" s="86"/>
      <c r="N4" s="78" t="s">
        <v>82</v>
      </c>
      <c r="O4" s="84" t="s">
        <v>19</v>
      </c>
      <c r="P4" s="12">
        <v>3</v>
      </c>
      <c r="Q4" s="84"/>
      <c r="R4" s="14" t="s">
        <v>23</v>
      </c>
      <c r="S4" s="13" t="s">
        <v>24</v>
      </c>
    </row>
    <row r="5" spans="1:19" ht="42" x14ac:dyDescent="0.15">
      <c r="A5" s="78"/>
      <c r="B5" s="80"/>
      <c r="C5" s="82"/>
      <c r="D5" s="78"/>
      <c r="E5" s="85"/>
      <c r="F5" s="90"/>
      <c r="G5" s="86"/>
      <c r="H5" s="78"/>
      <c r="I5" s="84"/>
      <c r="J5" s="80"/>
      <c r="K5" s="80"/>
      <c r="L5" s="85"/>
      <c r="M5" s="86"/>
      <c r="N5" s="78"/>
      <c r="O5" s="84"/>
      <c r="P5" s="12">
        <v>0</v>
      </c>
      <c r="Q5" s="84"/>
      <c r="R5" s="18" t="s">
        <v>25</v>
      </c>
      <c r="S5" s="16" t="s">
        <v>26</v>
      </c>
    </row>
    <row r="6" spans="1:19" ht="30" customHeight="1" x14ac:dyDescent="0.15">
      <c r="A6" s="78"/>
      <c r="B6" s="80"/>
      <c r="C6" s="82"/>
      <c r="D6" s="78"/>
      <c r="E6" s="85"/>
      <c r="F6" s="90"/>
      <c r="G6" s="86"/>
      <c r="H6" s="78"/>
      <c r="I6" s="84"/>
      <c r="J6" s="84">
        <v>0</v>
      </c>
      <c r="K6" s="80"/>
      <c r="L6" s="107" t="s">
        <v>25</v>
      </c>
      <c r="M6" s="106" t="s">
        <v>27</v>
      </c>
      <c r="N6" s="78" t="s">
        <v>83</v>
      </c>
      <c r="O6" s="84" t="s">
        <v>22</v>
      </c>
      <c r="P6" s="12">
        <v>1</v>
      </c>
      <c r="Q6" s="84"/>
      <c r="R6" s="14" t="s">
        <v>23</v>
      </c>
      <c r="S6" s="13" t="s">
        <v>24</v>
      </c>
    </row>
    <row r="7" spans="1:19" ht="42" x14ac:dyDescent="0.15">
      <c r="A7" s="78"/>
      <c r="B7" s="80"/>
      <c r="C7" s="82"/>
      <c r="D7" s="78"/>
      <c r="E7" s="85"/>
      <c r="F7" s="90"/>
      <c r="G7" s="86"/>
      <c r="H7" s="78"/>
      <c r="I7" s="84"/>
      <c r="J7" s="84"/>
      <c r="K7" s="80"/>
      <c r="L7" s="107"/>
      <c r="M7" s="106"/>
      <c r="N7" s="78"/>
      <c r="O7" s="84"/>
      <c r="P7" s="12">
        <v>0</v>
      </c>
      <c r="Q7" s="84"/>
      <c r="R7" s="18" t="s">
        <v>25</v>
      </c>
      <c r="S7" s="16" t="s">
        <v>26</v>
      </c>
    </row>
    <row r="8" spans="1:19" ht="30" customHeight="1" x14ac:dyDescent="0.15">
      <c r="A8" s="78"/>
      <c r="B8" s="80"/>
      <c r="C8" s="82"/>
      <c r="D8" s="78"/>
      <c r="E8" s="85"/>
      <c r="F8" s="90"/>
      <c r="G8" s="86"/>
      <c r="H8" s="78" t="s">
        <v>28</v>
      </c>
      <c r="I8" s="80" t="s">
        <v>19</v>
      </c>
      <c r="J8" s="80">
        <v>100</v>
      </c>
      <c r="K8" s="80"/>
      <c r="L8" s="85" t="s">
        <v>20</v>
      </c>
      <c r="M8" s="86" t="s">
        <v>21</v>
      </c>
      <c r="N8" s="78" t="s">
        <v>84</v>
      </c>
      <c r="O8" s="84" t="s">
        <v>19</v>
      </c>
      <c r="P8" s="12">
        <v>3</v>
      </c>
      <c r="Q8" s="84"/>
      <c r="R8" s="14" t="s">
        <v>23</v>
      </c>
      <c r="S8" s="13" t="s">
        <v>24</v>
      </c>
    </row>
    <row r="9" spans="1:19" ht="42" x14ac:dyDescent="0.15">
      <c r="A9" s="78"/>
      <c r="B9" s="80"/>
      <c r="C9" s="82"/>
      <c r="D9" s="78"/>
      <c r="E9" s="85"/>
      <c r="F9" s="90"/>
      <c r="G9" s="86"/>
      <c r="H9" s="78"/>
      <c r="I9" s="80"/>
      <c r="J9" s="80"/>
      <c r="K9" s="80"/>
      <c r="L9" s="85"/>
      <c r="M9" s="86"/>
      <c r="N9" s="78"/>
      <c r="O9" s="84"/>
      <c r="P9" s="12">
        <v>0</v>
      </c>
      <c r="Q9" s="84"/>
      <c r="R9" s="18" t="s">
        <v>25</v>
      </c>
      <c r="S9" s="16" t="s">
        <v>26</v>
      </c>
    </row>
    <row r="10" spans="1:19" ht="30" customHeight="1" x14ac:dyDescent="0.15">
      <c r="A10" s="78"/>
      <c r="B10" s="80"/>
      <c r="C10" s="82"/>
      <c r="D10" s="78"/>
      <c r="E10" s="85"/>
      <c r="F10" s="90"/>
      <c r="G10" s="86"/>
      <c r="H10" s="78"/>
      <c r="I10" s="80"/>
      <c r="J10" s="80">
        <v>0</v>
      </c>
      <c r="K10" s="80"/>
      <c r="L10" s="107" t="s">
        <v>25</v>
      </c>
      <c r="M10" s="106" t="s">
        <v>27</v>
      </c>
      <c r="N10" s="78" t="s">
        <v>85</v>
      </c>
      <c r="O10" s="84" t="s">
        <v>22</v>
      </c>
      <c r="P10" s="12">
        <v>1</v>
      </c>
      <c r="Q10" s="84"/>
      <c r="R10" s="14" t="s">
        <v>23</v>
      </c>
      <c r="S10" s="13" t="s">
        <v>24</v>
      </c>
    </row>
    <row r="11" spans="1:19" ht="42" x14ac:dyDescent="0.15">
      <c r="A11" s="78"/>
      <c r="B11" s="80"/>
      <c r="C11" s="82"/>
      <c r="D11" s="78"/>
      <c r="E11" s="85"/>
      <c r="F11" s="90"/>
      <c r="G11" s="86"/>
      <c r="H11" s="78"/>
      <c r="I11" s="80"/>
      <c r="J11" s="80"/>
      <c r="K11" s="80"/>
      <c r="L11" s="107"/>
      <c r="M11" s="106"/>
      <c r="N11" s="78"/>
      <c r="O11" s="84"/>
      <c r="P11" s="12">
        <v>0</v>
      </c>
      <c r="Q11" s="84"/>
      <c r="R11" s="18" t="s">
        <v>25</v>
      </c>
      <c r="S11" s="16" t="s">
        <v>26</v>
      </c>
    </row>
    <row r="12" spans="1:19" ht="45" customHeight="1" x14ac:dyDescent="0.15">
      <c r="A12" s="78"/>
      <c r="B12" s="80"/>
      <c r="C12" s="82"/>
      <c r="D12" s="78"/>
      <c r="E12" s="85"/>
      <c r="F12" s="90"/>
      <c r="G12" s="86"/>
      <c r="H12" s="78" t="s">
        <v>32</v>
      </c>
      <c r="I12" s="80" t="s">
        <v>19</v>
      </c>
      <c r="J12" s="12">
        <v>100</v>
      </c>
      <c r="K12" s="84"/>
      <c r="L12" s="14" t="s">
        <v>20</v>
      </c>
      <c r="M12" s="13" t="s">
        <v>21</v>
      </c>
      <c r="N12" s="78" t="s">
        <v>86</v>
      </c>
      <c r="O12" s="84" t="s">
        <v>22</v>
      </c>
      <c r="P12" s="12">
        <v>1</v>
      </c>
      <c r="Q12" s="84"/>
      <c r="R12" s="14" t="s">
        <v>23</v>
      </c>
      <c r="S12" s="13" t="s">
        <v>24</v>
      </c>
    </row>
    <row r="13" spans="1:19" ht="98" x14ac:dyDescent="0.15">
      <c r="A13" s="78"/>
      <c r="B13" s="80"/>
      <c r="C13" s="82"/>
      <c r="D13" s="78"/>
      <c r="E13" s="85"/>
      <c r="F13" s="90"/>
      <c r="G13" s="86"/>
      <c r="H13" s="78"/>
      <c r="I13" s="80"/>
      <c r="J13" s="12">
        <v>0</v>
      </c>
      <c r="K13" s="84"/>
      <c r="L13" s="18" t="s">
        <v>25</v>
      </c>
      <c r="M13" s="16" t="s">
        <v>33</v>
      </c>
      <c r="N13" s="78"/>
      <c r="O13" s="84"/>
      <c r="P13" s="12">
        <v>0</v>
      </c>
      <c r="Q13" s="84"/>
      <c r="R13" s="18" t="s">
        <v>25</v>
      </c>
      <c r="S13" s="16" t="s">
        <v>26</v>
      </c>
    </row>
    <row r="14" spans="1:19" ht="45" customHeight="1" x14ac:dyDescent="0.15">
      <c r="A14" s="78"/>
      <c r="B14" s="80"/>
      <c r="C14" s="82"/>
      <c r="D14" s="78"/>
      <c r="E14" s="85"/>
      <c r="F14" s="90"/>
      <c r="G14" s="86"/>
      <c r="H14" s="78"/>
      <c r="I14" s="80"/>
      <c r="J14" s="84" t="s">
        <v>29</v>
      </c>
      <c r="K14" s="84"/>
      <c r="L14" s="105" t="s">
        <v>34</v>
      </c>
      <c r="M14" s="104" t="s">
        <v>35</v>
      </c>
      <c r="N14" s="78" t="s">
        <v>87</v>
      </c>
      <c r="O14" s="84" t="s">
        <v>22</v>
      </c>
      <c r="P14" s="12">
        <v>1</v>
      </c>
      <c r="Q14" s="84"/>
      <c r="R14" s="14" t="s">
        <v>23</v>
      </c>
      <c r="S14" s="13" t="s">
        <v>24</v>
      </c>
    </row>
    <row r="15" spans="1:19" ht="42" x14ac:dyDescent="0.15">
      <c r="A15" s="78"/>
      <c r="B15" s="80"/>
      <c r="C15" s="82"/>
      <c r="D15" s="78"/>
      <c r="E15" s="85"/>
      <c r="F15" s="90"/>
      <c r="G15" s="86"/>
      <c r="H15" s="78"/>
      <c r="I15" s="80"/>
      <c r="J15" s="84"/>
      <c r="K15" s="84"/>
      <c r="L15" s="105"/>
      <c r="M15" s="104"/>
      <c r="N15" s="78"/>
      <c r="O15" s="84"/>
      <c r="P15" s="12">
        <v>0</v>
      </c>
      <c r="Q15" s="84"/>
      <c r="R15" s="18" t="s">
        <v>25</v>
      </c>
      <c r="S15" s="16" t="s">
        <v>26</v>
      </c>
    </row>
    <row r="16" spans="1:19" ht="15" customHeight="1" x14ac:dyDescent="0.15">
      <c r="A16" s="78"/>
      <c r="B16" s="80"/>
      <c r="C16" s="82"/>
      <c r="D16" s="78"/>
      <c r="E16" s="85"/>
      <c r="F16" s="90"/>
      <c r="G16" s="86"/>
      <c r="H16" s="78"/>
      <c r="I16" s="80"/>
      <c r="J16" s="84"/>
      <c r="K16" s="84"/>
      <c r="L16" s="105"/>
      <c r="M16" s="104"/>
      <c r="N16" s="78"/>
      <c r="O16" s="84"/>
      <c r="P16" s="12" t="s">
        <v>29</v>
      </c>
      <c r="Q16" s="84"/>
      <c r="R16" s="17" t="s">
        <v>30</v>
      </c>
      <c r="S16" s="15" t="s">
        <v>31</v>
      </c>
    </row>
    <row r="17" spans="1:19" ht="56" x14ac:dyDescent="0.15">
      <c r="A17" s="78"/>
      <c r="B17" s="80"/>
      <c r="C17" s="82"/>
      <c r="D17" s="78"/>
      <c r="E17" s="5" t="s">
        <v>36</v>
      </c>
      <c r="F17" s="90"/>
      <c r="G17" s="16" t="s">
        <v>37</v>
      </c>
      <c r="H17" s="87" t="s">
        <v>126</v>
      </c>
      <c r="I17" s="88"/>
      <c r="J17" s="88"/>
      <c r="K17" s="88"/>
      <c r="L17" s="88"/>
      <c r="M17" s="89"/>
      <c r="N17" s="87" t="s">
        <v>127</v>
      </c>
      <c r="O17" s="88"/>
      <c r="P17" s="88"/>
      <c r="Q17" s="88"/>
      <c r="R17" s="88"/>
      <c r="S17" s="89"/>
    </row>
    <row r="18" spans="1:19" ht="84" x14ac:dyDescent="0.15">
      <c r="A18" s="78"/>
      <c r="B18" s="80"/>
      <c r="C18" s="82"/>
      <c r="D18" s="78"/>
      <c r="E18" s="17" t="s">
        <v>38</v>
      </c>
      <c r="F18" s="90"/>
      <c r="G18" s="15" t="s">
        <v>39</v>
      </c>
      <c r="H18" s="23" t="s">
        <v>130</v>
      </c>
      <c r="I18" s="96">
        <f>SUM(K2:K16)</f>
        <v>0</v>
      </c>
      <c r="J18" s="96"/>
      <c r="K18" s="25" t="s">
        <v>131</v>
      </c>
      <c r="L18" s="94">
        <f>I18/SUM(J2:J16)</f>
        <v>0</v>
      </c>
      <c r="M18" s="95"/>
      <c r="N18" s="23" t="s">
        <v>130</v>
      </c>
      <c r="O18" s="96">
        <f>SUM(Q2:Q16)</f>
        <v>0</v>
      </c>
      <c r="P18" s="96"/>
      <c r="Q18" s="25" t="s">
        <v>131</v>
      </c>
      <c r="R18" s="94">
        <f>O18/SUM(P2:P16)</f>
        <v>0</v>
      </c>
      <c r="S18" s="95"/>
    </row>
    <row r="19" spans="1:19" ht="84" x14ac:dyDescent="0.15">
      <c r="A19" s="78"/>
      <c r="B19" s="80"/>
      <c r="C19" s="82"/>
      <c r="D19" s="78"/>
      <c r="E19" s="18" t="s">
        <v>40</v>
      </c>
      <c r="F19" s="90"/>
      <c r="G19" s="16" t="s">
        <v>27</v>
      </c>
      <c r="H19" s="87" t="s">
        <v>129</v>
      </c>
      <c r="I19" s="88"/>
      <c r="J19" s="88"/>
      <c r="K19" s="88"/>
      <c r="L19" s="88"/>
      <c r="M19" s="89"/>
      <c r="N19" s="87" t="s">
        <v>128</v>
      </c>
      <c r="O19" s="88"/>
      <c r="P19" s="88"/>
      <c r="Q19" s="88"/>
      <c r="R19" s="88"/>
      <c r="S19" s="89"/>
    </row>
    <row r="20" spans="1:19" ht="71" thickBot="1" x14ac:dyDescent="0.2">
      <c r="A20" s="79"/>
      <c r="B20" s="81"/>
      <c r="C20" s="83"/>
      <c r="D20" s="79"/>
      <c r="E20" s="6" t="s">
        <v>41</v>
      </c>
      <c r="F20" s="91"/>
      <c r="G20" s="4" t="s">
        <v>27</v>
      </c>
      <c r="H20" s="92">
        <v>0.75</v>
      </c>
      <c r="I20" s="93"/>
      <c r="J20" s="93"/>
      <c r="K20" s="93"/>
      <c r="L20" s="93"/>
      <c r="M20" s="29">
        <f>H20*L18</f>
        <v>0</v>
      </c>
      <c r="N20" s="92">
        <v>0.25</v>
      </c>
      <c r="O20" s="93"/>
      <c r="P20" s="93"/>
      <c r="Q20" s="93"/>
      <c r="R20" s="93"/>
      <c r="S20" s="30">
        <f>N20*R18</f>
        <v>0</v>
      </c>
    </row>
  </sheetData>
  <mergeCells count="62">
    <mergeCell ref="O14:O16"/>
    <mergeCell ref="N2:N3"/>
    <mergeCell ref="N4:N5"/>
    <mergeCell ref="N6:N7"/>
    <mergeCell ref="N8:N9"/>
    <mergeCell ref="N10:N11"/>
    <mergeCell ref="N14:N16"/>
    <mergeCell ref="N12:N13"/>
    <mergeCell ref="O2:O3"/>
    <mergeCell ref="O4:O5"/>
    <mergeCell ref="O6:O7"/>
    <mergeCell ref="O8:O9"/>
    <mergeCell ref="O10:O11"/>
    <mergeCell ref="O12:O13"/>
    <mergeCell ref="M2:M5"/>
    <mergeCell ref="L2:L5"/>
    <mergeCell ref="J2:J5"/>
    <mergeCell ref="I2:I7"/>
    <mergeCell ref="H2:H7"/>
    <mergeCell ref="J6:J7"/>
    <mergeCell ref="L6:L7"/>
    <mergeCell ref="M6:M7"/>
    <mergeCell ref="A2:A20"/>
    <mergeCell ref="B2:B20"/>
    <mergeCell ref="C2:C20"/>
    <mergeCell ref="F3:F20"/>
    <mergeCell ref="I8:I11"/>
    <mergeCell ref="H8:H11"/>
    <mergeCell ref="I12:I16"/>
    <mergeCell ref="H12:H16"/>
    <mergeCell ref="Q8:Q9"/>
    <mergeCell ref="Q6:Q7"/>
    <mergeCell ref="E2:E16"/>
    <mergeCell ref="G2:G16"/>
    <mergeCell ref="D2:D20"/>
    <mergeCell ref="M14:M16"/>
    <mergeCell ref="L14:L16"/>
    <mergeCell ref="J14:J16"/>
    <mergeCell ref="L8:L9"/>
    <mergeCell ref="M8:M9"/>
    <mergeCell ref="J8:J9"/>
    <mergeCell ref="M10:M11"/>
    <mergeCell ref="L10:L11"/>
    <mergeCell ref="J10:J11"/>
    <mergeCell ref="K12:K16"/>
    <mergeCell ref="K8:K11"/>
    <mergeCell ref="H19:M19"/>
    <mergeCell ref="N19:S19"/>
    <mergeCell ref="H20:L20"/>
    <mergeCell ref="N20:R20"/>
    <mergeCell ref="K2:K7"/>
    <mergeCell ref="Q4:Q5"/>
    <mergeCell ref="Q2:Q3"/>
    <mergeCell ref="H17:M17"/>
    <mergeCell ref="N17:S17"/>
    <mergeCell ref="I18:J18"/>
    <mergeCell ref="L18:M18"/>
    <mergeCell ref="O18:P18"/>
    <mergeCell ref="R18:S18"/>
    <mergeCell ref="Q14:Q16"/>
    <mergeCell ref="Q12:Q13"/>
    <mergeCell ref="Q10:Q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820C0-DDDE-42DB-B23B-72995302930A}">
  <dimension ref="A1:S29"/>
  <sheetViews>
    <sheetView zoomScale="80" zoomScaleNormal="80" workbookViewId="0">
      <pane ySplit="1" topLeftCell="A2" activePane="bottomLeft" state="frozen"/>
      <selection pane="bottomLeft" activeCell="J21" sqref="J21:J22"/>
    </sheetView>
  </sheetViews>
  <sheetFormatPr baseColWidth="10" defaultColWidth="11.5" defaultRowHeight="13" x14ac:dyDescent="0.15"/>
  <cols>
    <col min="1" max="1" width="11.5" style="8"/>
    <col min="2" max="2" width="25.1640625" style="8" customWidth="1"/>
    <col min="3" max="3" width="22.5" style="8" customWidth="1"/>
    <col min="4" max="4" width="17.5" style="8" customWidth="1"/>
    <col min="5" max="6" width="34.6640625" style="8" customWidth="1"/>
    <col min="7" max="7" width="27.5" style="8" customWidth="1"/>
    <col min="8" max="8" width="22.5" style="8" customWidth="1"/>
    <col min="9" max="11" width="11.5" style="8"/>
    <col min="12" max="12" width="15.1640625" style="8" customWidth="1"/>
    <col min="13" max="13" width="21.6640625" style="8" customWidth="1"/>
    <col min="14" max="14" width="35.5" style="8" customWidth="1"/>
    <col min="15" max="17" width="11.5" style="10"/>
    <col min="18" max="18" width="11.5" style="8"/>
    <col min="19" max="19" width="29.33203125" style="8" customWidth="1"/>
    <col min="20" max="16384" width="11.5" style="8"/>
  </cols>
  <sheetData>
    <row r="1" spans="1:19" ht="28" x14ac:dyDescent="0.15">
      <c r="A1" s="1" t="s">
        <v>0</v>
      </c>
      <c r="B1" s="2" t="s">
        <v>1</v>
      </c>
      <c r="C1" s="3" t="s">
        <v>2</v>
      </c>
      <c r="D1" s="1" t="s">
        <v>3</v>
      </c>
      <c r="E1" s="2" t="s">
        <v>4</v>
      </c>
      <c r="F1" s="22" t="s">
        <v>125</v>
      </c>
      <c r="G1" s="3" t="s">
        <v>5</v>
      </c>
      <c r="H1" s="1" t="s">
        <v>6</v>
      </c>
      <c r="I1" s="2" t="s">
        <v>7</v>
      </c>
      <c r="J1" s="2" t="s">
        <v>8</v>
      </c>
      <c r="K1" s="22" t="s">
        <v>125</v>
      </c>
      <c r="L1" s="2" t="s">
        <v>9</v>
      </c>
      <c r="M1" s="3" t="s">
        <v>10</v>
      </c>
      <c r="N1" s="1" t="s">
        <v>11</v>
      </c>
      <c r="O1" s="2" t="s">
        <v>12</v>
      </c>
      <c r="P1" s="2" t="s">
        <v>13</v>
      </c>
      <c r="Q1" s="22" t="s">
        <v>125</v>
      </c>
      <c r="R1" s="2" t="s">
        <v>14</v>
      </c>
      <c r="S1" s="3" t="s">
        <v>15</v>
      </c>
    </row>
    <row r="2" spans="1:19" ht="30" customHeight="1" x14ac:dyDescent="0.15">
      <c r="A2" s="78" t="s">
        <v>88</v>
      </c>
      <c r="B2" s="80" t="s">
        <v>89</v>
      </c>
      <c r="C2" s="82" t="s">
        <v>90</v>
      </c>
      <c r="D2" s="78" t="s">
        <v>50</v>
      </c>
      <c r="E2" s="85" t="s">
        <v>17</v>
      </c>
      <c r="F2" s="21"/>
      <c r="G2" s="86" t="s">
        <v>18</v>
      </c>
      <c r="H2" s="78" t="s">
        <v>91</v>
      </c>
      <c r="I2" s="80" t="s">
        <v>19</v>
      </c>
      <c r="J2" s="80">
        <v>100</v>
      </c>
      <c r="K2" s="80"/>
      <c r="L2" s="85" t="s">
        <v>20</v>
      </c>
      <c r="M2" s="86" t="s">
        <v>21</v>
      </c>
      <c r="N2" s="78" t="s">
        <v>92</v>
      </c>
      <c r="O2" s="84" t="s">
        <v>22</v>
      </c>
      <c r="P2" s="12">
        <v>1</v>
      </c>
      <c r="Q2" s="84"/>
      <c r="R2" s="14" t="s">
        <v>23</v>
      </c>
      <c r="S2" s="13" t="s">
        <v>24</v>
      </c>
    </row>
    <row r="3" spans="1:19" ht="28" x14ac:dyDescent="0.15">
      <c r="A3" s="78"/>
      <c r="B3" s="80"/>
      <c r="C3" s="82"/>
      <c r="D3" s="78"/>
      <c r="E3" s="85"/>
      <c r="F3" s="90"/>
      <c r="G3" s="86"/>
      <c r="H3" s="78"/>
      <c r="I3" s="80"/>
      <c r="J3" s="80"/>
      <c r="K3" s="80"/>
      <c r="L3" s="85"/>
      <c r="M3" s="86"/>
      <c r="N3" s="78"/>
      <c r="O3" s="84"/>
      <c r="P3" s="12">
        <v>0</v>
      </c>
      <c r="Q3" s="84"/>
      <c r="R3" s="18" t="s">
        <v>25</v>
      </c>
      <c r="S3" s="16" t="s">
        <v>26</v>
      </c>
    </row>
    <row r="4" spans="1:19" ht="45" customHeight="1" x14ac:dyDescent="0.15">
      <c r="A4" s="78"/>
      <c r="B4" s="80"/>
      <c r="C4" s="82"/>
      <c r="D4" s="78"/>
      <c r="E4" s="85"/>
      <c r="F4" s="90"/>
      <c r="G4" s="86"/>
      <c r="H4" s="78"/>
      <c r="I4" s="80"/>
      <c r="J4" s="80"/>
      <c r="K4" s="80"/>
      <c r="L4" s="85"/>
      <c r="M4" s="86"/>
      <c r="N4" s="78" t="s">
        <v>93</v>
      </c>
      <c r="O4" s="84" t="s">
        <v>19</v>
      </c>
      <c r="P4" s="12">
        <v>3</v>
      </c>
      <c r="Q4" s="84"/>
      <c r="R4" s="14" t="s">
        <v>23</v>
      </c>
      <c r="S4" s="13" t="s">
        <v>24</v>
      </c>
    </row>
    <row r="5" spans="1:19" ht="28" x14ac:dyDescent="0.15">
      <c r="A5" s="78"/>
      <c r="B5" s="80"/>
      <c r="C5" s="82"/>
      <c r="D5" s="78"/>
      <c r="E5" s="85"/>
      <c r="F5" s="90"/>
      <c r="G5" s="86"/>
      <c r="H5" s="78"/>
      <c r="I5" s="80"/>
      <c r="J5" s="80"/>
      <c r="K5" s="80"/>
      <c r="L5" s="85"/>
      <c r="M5" s="86"/>
      <c r="N5" s="78"/>
      <c r="O5" s="84"/>
      <c r="P5" s="12">
        <v>0</v>
      </c>
      <c r="Q5" s="84"/>
      <c r="R5" s="18" t="s">
        <v>25</v>
      </c>
      <c r="S5" s="16" t="s">
        <v>26</v>
      </c>
    </row>
    <row r="6" spans="1:19" ht="75" customHeight="1" x14ac:dyDescent="0.15">
      <c r="A6" s="78"/>
      <c r="B6" s="80"/>
      <c r="C6" s="82"/>
      <c r="D6" s="78"/>
      <c r="E6" s="85"/>
      <c r="F6" s="90"/>
      <c r="G6" s="86"/>
      <c r="H6" s="78"/>
      <c r="I6" s="80"/>
      <c r="J6" s="80">
        <v>0</v>
      </c>
      <c r="K6" s="80"/>
      <c r="L6" s="107" t="s">
        <v>25</v>
      </c>
      <c r="M6" s="106" t="s">
        <v>27</v>
      </c>
      <c r="N6" s="78" t="s">
        <v>94</v>
      </c>
      <c r="O6" s="84" t="s">
        <v>22</v>
      </c>
      <c r="P6" s="12">
        <v>1</v>
      </c>
      <c r="Q6" s="84"/>
      <c r="R6" s="14" t="s">
        <v>23</v>
      </c>
      <c r="S6" s="13" t="s">
        <v>24</v>
      </c>
    </row>
    <row r="7" spans="1:19" ht="28" x14ac:dyDescent="0.15">
      <c r="A7" s="78"/>
      <c r="B7" s="80"/>
      <c r="C7" s="82"/>
      <c r="D7" s="78"/>
      <c r="E7" s="85"/>
      <c r="F7" s="90"/>
      <c r="G7" s="86"/>
      <c r="H7" s="78"/>
      <c r="I7" s="80"/>
      <c r="J7" s="80"/>
      <c r="K7" s="80"/>
      <c r="L7" s="107"/>
      <c r="M7" s="106"/>
      <c r="N7" s="78"/>
      <c r="O7" s="84"/>
      <c r="P7" s="12">
        <v>0</v>
      </c>
      <c r="Q7" s="84"/>
      <c r="R7" s="18" t="s">
        <v>25</v>
      </c>
      <c r="S7" s="16" t="s">
        <v>26</v>
      </c>
    </row>
    <row r="8" spans="1:19" ht="30" customHeight="1" x14ac:dyDescent="0.15">
      <c r="A8" s="78"/>
      <c r="B8" s="80"/>
      <c r="C8" s="82"/>
      <c r="D8" s="78"/>
      <c r="E8" s="85"/>
      <c r="F8" s="90"/>
      <c r="G8" s="86"/>
      <c r="H8" s="78"/>
      <c r="I8" s="80"/>
      <c r="J8" s="80"/>
      <c r="K8" s="80"/>
      <c r="L8" s="107"/>
      <c r="M8" s="106"/>
      <c r="N8" s="78" t="s">
        <v>95</v>
      </c>
      <c r="O8" s="84" t="s">
        <v>22</v>
      </c>
      <c r="P8" s="12">
        <v>1</v>
      </c>
      <c r="Q8" s="84"/>
      <c r="R8" s="14" t="s">
        <v>23</v>
      </c>
      <c r="S8" s="13" t="s">
        <v>24</v>
      </c>
    </row>
    <row r="9" spans="1:19" ht="28" x14ac:dyDescent="0.15">
      <c r="A9" s="78"/>
      <c r="B9" s="80"/>
      <c r="C9" s="82"/>
      <c r="D9" s="78"/>
      <c r="E9" s="85"/>
      <c r="F9" s="90"/>
      <c r="G9" s="86"/>
      <c r="H9" s="78"/>
      <c r="I9" s="80"/>
      <c r="J9" s="80"/>
      <c r="K9" s="80"/>
      <c r="L9" s="107"/>
      <c r="M9" s="106"/>
      <c r="N9" s="78"/>
      <c r="O9" s="84"/>
      <c r="P9" s="12">
        <v>0</v>
      </c>
      <c r="Q9" s="84"/>
      <c r="R9" s="18" t="s">
        <v>25</v>
      </c>
      <c r="S9" s="16" t="s">
        <v>26</v>
      </c>
    </row>
    <row r="10" spans="1:19" ht="30" customHeight="1" x14ac:dyDescent="0.15">
      <c r="A10" s="78"/>
      <c r="B10" s="80"/>
      <c r="C10" s="82"/>
      <c r="D10" s="78"/>
      <c r="E10" s="85"/>
      <c r="F10" s="90"/>
      <c r="G10" s="86"/>
      <c r="H10" s="78" t="s">
        <v>28</v>
      </c>
      <c r="I10" s="80" t="s">
        <v>19</v>
      </c>
      <c r="J10" s="80">
        <v>100</v>
      </c>
      <c r="K10" s="80"/>
      <c r="L10" s="85" t="s">
        <v>20</v>
      </c>
      <c r="M10" s="86" t="s">
        <v>21</v>
      </c>
      <c r="N10" s="78" t="s">
        <v>96</v>
      </c>
      <c r="O10" s="84" t="s">
        <v>22</v>
      </c>
      <c r="P10" s="12">
        <v>1</v>
      </c>
      <c r="Q10" s="84"/>
      <c r="R10" s="14" t="s">
        <v>23</v>
      </c>
      <c r="S10" s="13" t="s">
        <v>24</v>
      </c>
    </row>
    <row r="11" spans="1:19" ht="28" x14ac:dyDescent="0.15">
      <c r="A11" s="78"/>
      <c r="B11" s="80"/>
      <c r="C11" s="82"/>
      <c r="D11" s="78"/>
      <c r="E11" s="85"/>
      <c r="F11" s="90"/>
      <c r="G11" s="86"/>
      <c r="H11" s="78"/>
      <c r="I11" s="80"/>
      <c r="J11" s="80"/>
      <c r="K11" s="80"/>
      <c r="L11" s="85"/>
      <c r="M11" s="86"/>
      <c r="N11" s="78"/>
      <c r="O11" s="84"/>
      <c r="P11" s="12">
        <v>0</v>
      </c>
      <c r="Q11" s="84"/>
      <c r="R11" s="18" t="s">
        <v>25</v>
      </c>
      <c r="S11" s="16" t="s">
        <v>26</v>
      </c>
    </row>
    <row r="12" spans="1:19" ht="30" customHeight="1" x14ac:dyDescent="0.15">
      <c r="A12" s="78"/>
      <c r="B12" s="80"/>
      <c r="C12" s="82"/>
      <c r="D12" s="78"/>
      <c r="E12" s="85"/>
      <c r="F12" s="90"/>
      <c r="G12" s="86"/>
      <c r="H12" s="78"/>
      <c r="I12" s="80"/>
      <c r="J12" s="80"/>
      <c r="K12" s="80"/>
      <c r="L12" s="85"/>
      <c r="M12" s="86"/>
      <c r="N12" s="78" t="s">
        <v>97</v>
      </c>
      <c r="O12" s="84" t="s">
        <v>19</v>
      </c>
      <c r="P12" s="12">
        <v>3</v>
      </c>
      <c r="Q12" s="84"/>
      <c r="R12" s="14" t="s">
        <v>23</v>
      </c>
      <c r="S12" s="13" t="s">
        <v>24</v>
      </c>
    </row>
    <row r="13" spans="1:19" ht="28" x14ac:dyDescent="0.15">
      <c r="A13" s="78"/>
      <c r="B13" s="80"/>
      <c r="C13" s="82"/>
      <c r="D13" s="78"/>
      <c r="E13" s="85"/>
      <c r="F13" s="90"/>
      <c r="G13" s="86"/>
      <c r="H13" s="78"/>
      <c r="I13" s="80"/>
      <c r="J13" s="80"/>
      <c r="K13" s="80"/>
      <c r="L13" s="85"/>
      <c r="M13" s="86"/>
      <c r="N13" s="78"/>
      <c r="O13" s="84"/>
      <c r="P13" s="12">
        <v>0</v>
      </c>
      <c r="Q13" s="84"/>
      <c r="R13" s="18" t="s">
        <v>25</v>
      </c>
      <c r="S13" s="16" t="s">
        <v>26</v>
      </c>
    </row>
    <row r="14" spans="1:19" ht="30" customHeight="1" x14ac:dyDescent="0.15">
      <c r="A14" s="78"/>
      <c r="B14" s="80"/>
      <c r="C14" s="82"/>
      <c r="D14" s="78"/>
      <c r="E14" s="85"/>
      <c r="F14" s="90"/>
      <c r="G14" s="86"/>
      <c r="H14" s="78"/>
      <c r="I14" s="80"/>
      <c r="J14" s="80">
        <v>0</v>
      </c>
      <c r="K14" s="80"/>
      <c r="L14" s="107" t="s">
        <v>25</v>
      </c>
      <c r="M14" s="106" t="s">
        <v>27</v>
      </c>
      <c r="N14" s="78" t="s">
        <v>98</v>
      </c>
      <c r="O14" s="84" t="s">
        <v>22</v>
      </c>
      <c r="P14" s="12">
        <v>1</v>
      </c>
      <c r="Q14" s="84"/>
      <c r="R14" s="14" t="s">
        <v>23</v>
      </c>
      <c r="S14" s="13" t="s">
        <v>24</v>
      </c>
    </row>
    <row r="15" spans="1:19" ht="28" x14ac:dyDescent="0.15">
      <c r="A15" s="78"/>
      <c r="B15" s="80"/>
      <c r="C15" s="82"/>
      <c r="D15" s="78"/>
      <c r="E15" s="85"/>
      <c r="F15" s="90"/>
      <c r="G15" s="86"/>
      <c r="H15" s="78"/>
      <c r="I15" s="80"/>
      <c r="J15" s="80"/>
      <c r="K15" s="80"/>
      <c r="L15" s="107"/>
      <c r="M15" s="106"/>
      <c r="N15" s="78"/>
      <c r="O15" s="84"/>
      <c r="P15" s="12">
        <v>0</v>
      </c>
      <c r="Q15" s="84"/>
      <c r="R15" s="18" t="s">
        <v>25</v>
      </c>
      <c r="S15" s="16" t="s">
        <v>26</v>
      </c>
    </row>
    <row r="16" spans="1:19" ht="30" customHeight="1" x14ac:dyDescent="0.15">
      <c r="A16" s="78"/>
      <c r="B16" s="80"/>
      <c r="C16" s="82"/>
      <c r="D16" s="78"/>
      <c r="E16" s="85"/>
      <c r="F16" s="90"/>
      <c r="G16" s="86"/>
      <c r="H16" s="78"/>
      <c r="I16" s="80"/>
      <c r="J16" s="80"/>
      <c r="K16" s="80"/>
      <c r="L16" s="107"/>
      <c r="M16" s="106"/>
      <c r="N16" s="78" t="s">
        <v>99</v>
      </c>
      <c r="O16" s="84" t="s">
        <v>19</v>
      </c>
      <c r="P16" s="12">
        <v>3</v>
      </c>
      <c r="Q16" s="84"/>
      <c r="R16" s="14" t="s">
        <v>23</v>
      </c>
      <c r="S16" s="13" t="s">
        <v>24</v>
      </c>
    </row>
    <row r="17" spans="1:19" ht="28" x14ac:dyDescent="0.15">
      <c r="A17" s="78"/>
      <c r="B17" s="80"/>
      <c r="C17" s="82"/>
      <c r="D17" s="78"/>
      <c r="E17" s="85"/>
      <c r="F17" s="90"/>
      <c r="G17" s="86"/>
      <c r="H17" s="78"/>
      <c r="I17" s="80"/>
      <c r="J17" s="80"/>
      <c r="K17" s="80"/>
      <c r="L17" s="107"/>
      <c r="M17" s="106"/>
      <c r="N17" s="78"/>
      <c r="O17" s="84"/>
      <c r="P17" s="12">
        <v>0</v>
      </c>
      <c r="Q17" s="84"/>
      <c r="R17" s="18" t="s">
        <v>25</v>
      </c>
      <c r="S17" s="16" t="s">
        <v>26</v>
      </c>
    </row>
    <row r="18" spans="1:19" ht="45" customHeight="1" x14ac:dyDescent="0.15">
      <c r="A18" s="78"/>
      <c r="B18" s="80"/>
      <c r="C18" s="82"/>
      <c r="D18" s="78"/>
      <c r="E18" s="85"/>
      <c r="F18" s="90"/>
      <c r="G18" s="86"/>
      <c r="H18" s="78" t="s">
        <v>32</v>
      </c>
      <c r="I18" s="80" t="s">
        <v>19</v>
      </c>
      <c r="J18" s="80">
        <v>100</v>
      </c>
      <c r="K18" s="80"/>
      <c r="L18" s="85" t="s">
        <v>20</v>
      </c>
      <c r="M18" s="86" t="s">
        <v>21</v>
      </c>
      <c r="N18" s="78" t="s">
        <v>100</v>
      </c>
      <c r="O18" s="84" t="s">
        <v>22</v>
      </c>
      <c r="P18" s="12">
        <v>1</v>
      </c>
      <c r="Q18" s="84"/>
      <c r="R18" s="14" t="s">
        <v>23</v>
      </c>
      <c r="S18" s="13" t="s">
        <v>24</v>
      </c>
    </row>
    <row r="19" spans="1:19" ht="28" x14ac:dyDescent="0.15">
      <c r="A19" s="78"/>
      <c r="B19" s="80"/>
      <c r="C19" s="82"/>
      <c r="D19" s="78"/>
      <c r="E19" s="85"/>
      <c r="F19" s="90"/>
      <c r="G19" s="86"/>
      <c r="H19" s="78"/>
      <c r="I19" s="80"/>
      <c r="J19" s="80"/>
      <c r="K19" s="80"/>
      <c r="L19" s="85"/>
      <c r="M19" s="86"/>
      <c r="N19" s="78"/>
      <c r="O19" s="84"/>
      <c r="P19" s="12">
        <v>0</v>
      </c>
      <c r="Q19" s="84"/>
      <c r="R19" s="18" t="s">
        <v>25</v>
      </c>
      <c r="S19" s="16" t="s">
        <v>26</v>
      </c>
    </row>
    <row r="20" spans="1:19" ht="15" customHeight="1" x14ac:dyDescent="0.15">
      <c r="A20" s="78"/>
      <c r="B20" s="80"/>
      <c r="C20" s="82"/>
      <c r="D20" s="78"/>
      <c r="E20" s="85"/>
      <c r="F20" s="90"/>
      <c r="G20" s="86"/>
      <c r="H20" s="78"/>
      <c r="I20" s="80"/>
      <c r="J20" s="80"/>
      <c r="K20" s="80"/>
      <c r="L20" s="85"/>
      <c r="M20" s="86"/>
      <c r="N20" s="78"/>
      <c r="O20" s="84"/>
      <c r="P20" s="12" t="s">
        <v>29</v>
      </c>
      <c r="Q20" s="84"/>
      <c r="R20" s="17" t="s">
        <v>30</v>
      </c>
      <c r="S20" s="15" t="s">
        <v>31</v>
      </c>
    </row>
    <row r="21" spans="1:19" ht="30" customHeight="1" x14ac:dyDescent="0.15">
      <c r="A21" s="78"/>
      <c r="B21" s="80"/>
      <c r="C21" s="82"/>
      <c r="D21" s="78"/>
      <c r="E21" s="85"/>
      <c r="F21" s="90"/>
      <c r="G21" s="86"/>
      <c r="H21" s="78"/>
      <c r="I21" s="80"/>
      <c r="J21" s="80">
        <v>0</v>
      </c>
      <c r="K21" s="80"/>
      <c r="L21" s="107" t="s">
        <v>25</v>
      </c>
      <c r="M21" s="106" t="s">
        <v>33</v>
      </c>
      <c r="N21" s="78" t="s">
        <v>101</v>
      </c>
      <c r="O21" s="84" t="s">
        <v>22</v>
      </c>
      <c r="P21" s="12">
        <v>1</v>
      </c>
      <c r="Q21" s="84"/>
      <c r="R21" s="14" t="s">
        <v>23</v>
      </c>
      <c r="S21" s="13" t="s">
        <v>24</v>
      </c>
    </row>
    <row r="22" spans="1:19" ht="28" x14ac:dyDescent="0.15">
      <c r="A22" s="78"/>
      <c r="B22" s="80"/>
      <c r="C22" s="82"/>
      <c r="D22" s="78"/>
      <c r="E22" s="85"/>
      <c r="F22" s="90"/>
      <c r="G22" s="86"/>
      <c r="H22" s="78"/>
      <c r="I22" s="80"/>
      <c r="J22" s="80"/>
      <c r="K22" s="80"/>
      <c r="L22" s="107"/>
      <c r="M22" s="106"/>
      <c r="N22" s="78"/>
      <c r="O22" s="84"/>
      <c r="P22" s="12">
        <v>0</v>
      </c>
      <c r="Q22" s="84"/>
      <c r="R22" s="18" t="s">
        <v>25</v>
      </c>
      <c r="S22" s="16" t="s">
        <v>26</v>
      </c>
    </row>
    <row r="23" spans="1:19" ht="75" customHeight="1" x14ac:dyDescent="0.15">
      <c r="A23" s="78"/>
      <c r="B23" s="80"/>
      <c r="C23" s="82"/>
      <c r="D23" s="78"/>
      <c r="E23" s="85"/>
      <c r="F23" s="90"/>
      <c r="G23" s="86"/>
      <c r="H23" s="78"/>
      <c r="I23" s="80"/>
      <c r="J23" s="80" t="s">
        <v>29</v>
      </c>
      <c r="K23" s="80"/>
      <c r="L23" s="105" t="s">
        <v>102</v>
      </c>
      <c r="M23" s="104" t="s">
        <v>35</v>
      </c>
      <c r="N23" s="78" t="s">
        <v>103</v>
      </c>
      <c r="O23" s="84" t="s">
        <v>22</v>
      </c>
      <c r="P23" s="12">
        <v>1</v>
      </c>
      <c r="Q23" s="84"/>
      <c r="R23" s="14" t="s">
        <v>23</v>
      </c>
      <c r="S23" s="13" t="s">
        <v>24</v>
      </c>
    </row>
    <row r="24" spans="1:19" ht="28" x14ac:dyDescent="0.15">
      <c r="A24" s="78"/>
      <c r="B24" s="80"/>
      <c r="C24" s="82"/>
      <c r="D24" s="78"/>
      <c r="E24" s="85"/>
      <c r="F24" s="90"/>
      <c r="G24" s="86"/>
      <c r="H24" s="78"/>
      <c r="I24" s="80"/>
      <c r="J24" s="80"/>
      <c r="K24" s="80"/>
      <c r="L24" s="105"/>
      <c r="M24" s="104"/>
      <c r="N24" s="78"/>
      <c r="O24" s="84"/>
      <c r="P24" s="12">
        <v>0</v>
      </c>
      <c r="Q24" s="84"/>
      <c r="R24" s="18" t="s">
        <v>25</v>
      </c>
      <c r="S24" s="16" t="s">
        <v>26</v>
      </c>
    </row>
    <row r="25" spans="1:19" ht="15" customHeight="1" x14ac:dyDescent="0.15">
      <c r="A25" s="78"/>
      <c r="B25" s="80"/>
      <c r="C25" s="82"/>
      <c r="D25" s="78"/>
      <c r="E25" s="85"/>
      <c r="F25" s="90"/>
      <c r="G25" s="86"/>
      <c r="H25" s="78"/>
      <c r="I25" s="80"/>
      <c r="J25" s="80"/>
      <c r="K25" s="80"/>
      <c r="L25" s="105"/>
      <c r="M25" s="104"/>
      <c r="N25" s="78"/>
      <c r="O25" s="84"/>
      <c r="P25" s="12" t="s">
        <v>29</v>
      </c>
      <c r="Q25" s="84"/>
      <c r="R25" s="17" t="s">
        <v>30</v>
      </c>
      <c r="S25" s="15" t="s">
        <v>31</v>
      </c>
    </row>
    <row r="26" spans="1:19" ht="78" customHeight="1" x14ac:dyDescent="0.15">
      <c r="A26" s="78"/>
      <c r="B26" s="80"/>
      <c r="C26" s="82"/>
      <c r="D26" s="78"/>
      <c r="E26" s="5" t="s">
        <v>36</v>
      </c>
      <c r="F26" s="90"/>
      <c r="G26" s="16" t="s">
        <v>37</v>
      </c>
      <c r="H26" s="87" t="s">
        <v>126</v>
      </c>
      <c r="I26" s="88"/>
      <c r="J26" s="88"/>
      <c r="K26" s="88"/>
      <c r="L26" s="88"/>
      <c r="M26" s="89"/>
      <c r="N26" s="87" t="s">
        <v>127</v>
      </c>
      <c r="O26" s="88"/>
      <c r="P26" s="88"/>
      <c r="Q26" s="88"/>
      <c r="R26" s="88"/>
      <c r="S26" s="89"/>
    </row>
    <row r="27" spans="1:19" ht="92.25" customHeight="1" x14ac:dyDescent="0.15">
      <c r="A27" s="78"/>
      <c r="B27" s="80"/>
      <c r="C27" s="82"/>
      <c r="D27" s="78"/>
      <c r="E27" s="17" t="s">
        <v>38</v>
      </c>
      <c r="F27" s="90"/>
      <c r="G27" s="15" t="s">
        <v>39</v>
      </c>
      <c r="H27" s="23" t="s">
        <v>130</v>
      </c>
      <c r="I27" s="96">
        <f>SUM(K2:K25)</f>
        <v>0</v>
      </c>
      <c r="J27" s="96"/>
      <c r="K27" s="25" t="s">
        <v>131</v>
      </c>
      <c r="L27" s="94">
        <f>I27/SUM(J2:J25)</f>
        <v>0</v>
      </c>
      <c r="M27" s="95"/>
      <c r="N27" s="23" t="s">
        <v>130</v>
      </c>
      <c r="O27" s="96">
        <f>SUM(Q2:Q25)</f>
        <v>0</v>
      </c>
      <c r="P27" s="96"/>
      <c r="Q27" s="25" t="s">
        <v>131</v>
      </c>
      <c r="R27" s="94">
        <f>O27/SUM(P2:P25)</f>
        <v>0</v>
      </c>
      <c r="S27" s="95"/>
    </row>
    <row r="28" spans="1:19" ht="87.75" customHeight="1" x14ac:dyDescent="0.15">
      <c r="A28" s="78"/>
      <c r="B28" s="80"/>
      <c r="C28" s="82"/>
      <c r="D28" s="78"/>
      <c r="E28" s="18" t="s">
        <v>40</v>
      </c>
      <c r="F28" s="90"/>
      <c r="G28" s="16" t="s">
        <v>27</v>
      </c>
      <c r="H28" s="87" t="s">
        <v>129</v>
      </c>
      <c r="I28" s="88"/>
      <c r="J28" s="88"/>
      <c r="K28" s="88"/>
      <c r="L28" s="88"/>
      <c r="M28" s="89"/>
      <c r="N28" s="87" t="s">
        <v>128</v>
      </c>
      <c r="O28" s="88"/>
      <c r="P28" s="88"/>
      <c r="Q28" s="88"/>
      <c r="R28" s="88"/>
      <c r="S28" s="89"/>
    </row>
    <row r="29" spans="1:19" ht="75" customHeight="1" thickBot="1" x14ac:dyDescent="0.2">
      <c r="A29" s="79"/>
      <c r="B29" s="81"/>
      <c r="C29" s="83"/>
      <c r="D29" s="79"/>
      <c r="E29" s="6" t="s">
        <v>41</v>
      </c>
      <c r="F29" s="91"/>
      <c r="G29" s="4" t="s">
        <v>27</v>
      </c>
      <c r="H29" s="92">
        <v>0.75</v>
      </c>
      <c r="I29" s="93"/>
      <c r="J29" s="93"/>
      <c r="K29" s="93"/>
      <c r="L29" s="93"/>
      <c r="M29" s="29">
        <f>H29*L27</f>
        <v>0</v>
      </c>
      <c r="N29" s="92">
        <v>0.25</v>
      </c>
      <c r="O29" s="93"/>
      <c r="P29" s="93"/>
      <c r="Q29" s="93"/>
      <c r="R29" s="93"/>
      <c r="S29" s="30">
        <f>N29*R27</f>
        <v>0</v>
      </c>
    </row>
  </sheetData>
  <mergeCells count="80">
    <mergeCell ref="N12:N13"/>
    <mergeCell ref="N2:N3"/>
    <mergeCell ref="N4:N5"/>
    <mergeCell ref="N6:N7"/>
    <mergeCell ref="N8:N9"/>
    <mergeCell ref="N10:N11"/>
    <mergeCell ref="N14:N15"/>
    <mergeCell ref="N23:N25"/>
    <mergeCell ref="N21:N22"/>
    <mergeCell ref="N18:N20"/>
    <mergeCell ref="N16:N17"/>
    <mergeCell ref="L14:L17"/>
    <mergeCell ref="J14:J17"/>
    <mergeCell ref="I10:I17"/>
    <mergeCell ref="H10:H17"/>
    <mergeCell ref="J10:J13"/>
    <mergeCell ref="L10:L13"/>
    <mergeCell ref="M18:M20"/>
    <mergeCell ref="L18:L20"/>
    <mergeCell ref="J18:J20"/>
    <mergeCell ref="I18:I25"/>
    <mergeCell ref="H18:H25"/>
    <mergeCell ref="M23:M25"/>
    <mergeCell ref="L23:L25"/>
    <mergeCell ref="J23:J25"/>
    <mergeCell ref="M21:M22"/>
    <mergeCell ref="L21:L22"/>
    <mergeCell ref="J21:J22"/>
    <mergeCell ref="L6:L9"/>
    <mergeCell ref="J6:J9"/>
    <mergeCell ref="I2:I9"/>
    <mergeCell ref="H2:H9"/>
    <mergeCell ref="L2:L5"/>
    <mergeCell ref="J2:J5"/>
    <mergeCell ref="D2:D29"/>
    <mergeCell ref="A2:A29"/>
    <mergeCell ref="B2:B29"/>
    <mergeCell ref="C2:C29"/>
    <mergeCell ref="O2:O3"/>
    <mergeCell ref="O4:O5"/>
    <mergeCell ref="O6:O7"/>
    <mergeCell ref="O8:O9"/>
    <mergeCell ref="O10:O11"/>
    <mergeCell ref="O12:O13"/>
    <mergeCell ref="M14:M17"/>
    <mergeCell ref="M10:M13"/>
    <mergeCell ref="M6:M9"/>
    <mergeCell ref="M2:M5"/>
    <mergeCell ref="E2:E25"/>
    <mergeCell ref="G2:G25"/>
    <mergeCell ref="O23:O25"/>
    <mergeCell ref="O21:O22"/>
    <mergeCell ref="O18:O20"/>
    <mergeCell ref="O16:O17"/>
    <mergeCell ref="O14:O15"/>
    <mergeCell ref="F3:F29"/>
    <mergeCell ref="K18:K25"/>
    <mergeCell ref="K10:K17"/>
    <mergeCell ref="K2:K9"/>
    <mergeCell ref="Q23:Q25"/>
    <mergeCell ref="Q21:Q22"/>
    <mergeCell ref="Q18:Q20"/>
    <mergeCell ref="Q16:Q17"/>
    <mergeCell ref="Q14:Q15"/>
    <mergeCell ref="Q12:Q13"/>
    <mergeCell ref="Q10:Q11"/>
    <mergeCell ref="Q8:Q9"/>
    <mergeCell ref="Q6:Q7"/>
    <mergeCell ref="Q4:Q5"/>
    <mergeCell ref="Q2:Q3"/>
    <mergeCell ref="H26:M26"/>
    <mergeCell ref="H28:M28"/>
    <mergeCell ref="N28:S28"/>
    <mergeCell ref="H29:L29"/>
    <mergeCell ref="N29:R29"/>
    <mergeCell ref="N26:S26"/>
    <mergeCell ref="I27:J27"/>
    <mergeCell ref="L27:M27"/>
    <mergeCell ref="O27:P27"/>
    <mergeCell ref="R27:S2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D1697-8072-4D80-A983-6DBA4451E56D}">
  <dimension ref="A1:S32"/>
  <sheetViews>
    <sheetView zoomScale="80" zoomScaleNormal="80" workbookViewId="0">
      <pane ySplit="1" topLeftCell="A2" activePane="bottomLeft" state="frozen"/>
      <selection pane="bottomLeft" activeCell="J23" sqref="J23:J25"/>
    </sheetView>
  </sheetViews>
  <sheetFormatPr baseColWidth="10" defaultColWidth="0" defaultRowHeight="13" zeroHeight="1" x14ac:dyDescent="0.15"/>
  <cols>
    <col min="1" max="1" width="11.5" style="8" customWidth="1"/>
    <col min="2" max="2" width="23" style="8" customWidth="1"/>
    <col min="3" max="3" width="27.5" style="8" customWidth="1"/>
    <col min="4" max="4" width="25" style="8" customWidth="1"/>
    <col min="5" max="6" width="33.5" style="8" customWidth="1"/>
    <col min="7" max="7" width="26" style="8" customWidth="1"/>
    <col min="8" max="8" width="26.5" style="8" customWidth="1"/>
    <col min="9" max="11" width="11.5" style="8" customWidth="1"/>
    <col min="12" max="12" width="15.83203125" style="8" customWidth="1"/>
    <col min="13" max="13" width="24.1640625" style="8" customWidth="1"/>
    <col min="14" max="14" width="37" style="8" customWidth="1"/>
    <col min="15" max="18" width="11.5" style="8" customWidth="1"/>
    <col min="19" max="19" width="25.1640625" style="8" customWidth="1"/>
    <col min="20" max="16384" width="11.5" style="8" hidden="1"/>
  </cols>
  <sheetData>
    <row r="1" spans="1:19" ht="28" x14ac:dyDescent="0.15">
      <c r="A1" s="1" t="s">
        <v>0</v>
      </c>
      <c r="B1" s="2" t="s">
        <v>1</v>
      </c>
      <c r="C1" s="3" t="s">
        <v>2</v>
      </c>
      <c r="D1" s="1" t="s">
        <v>3</v>
      </c>
      <c r="E1" s="2" t="s">
        <v>4</v>
      </c>
      <c r="F1" s="22" t="s">
        <v>125</v>
      </c>
      <c r="G1" s="3" t="s">
        <v>5</v>
      </c>
      <c r="H1" s="1" t="s">
        <v>6</v>
      </c>
      <c r="I1" s="2" t="s">
        <v>7</v>
      </c>
      <c r="J1" s="2" t="s">
        <v>8</v>
      </c>
      <c r="K1" s="22" t="s">
        <v>125</v>
      </c>
      <c r="L1" s="2" t="s">
        <v>9</v>
      </c>
      <c r="M1" s="3" t="s">
        <v>10</v>
      </c>
      <c r="N1" s="1" t="s">
        <v>11</v>
      </c>
      <c r="O1" s="2" t="s">
        <v>12</v>
      </c>
      <c r="P1" s="2" t="s">
        <v>13</v>
      </c>
      <c r="Q1" s="22" t="s">
        <v>125</v>
      </c>
      <c r="R1" s="2" t="s">
        <v>14</v>
      </c>
      <c r="S1" s="3" t="s">
        <v>15</v>
      </c>
    </row>
    <row r="2" spans="1:19" ht="26.25" customHeight="1" x14ac:dyDescent="0.15">
      <c r="A2" s="108" t="s">
        <v>88</v>
      </c>
      <c r="B2" s="80" t="s">
        <v>89</v>
      </c>
      <c r="C2" s="82" t="s">
        <v>104</v>
      </c>
      <c r="D2" s="78" t="s">
        <v>50</v>
      </c>
      <c r="E2" s="85" t="s">
        <v>17</v>
      </c>
      <c r="F2" s="21"/>
      <c r="G2" s="86" t="s">
        <v>18</v>
      </c>
      <c r="H2" s="78" t="s">
        <v>105</v>
      </c>
      <c r="I2" s="84" t="s">
        <v>19</v>
      </c>
      <c r="J2" s="80">
        <v>100</v>
      </c>
      <c r="K2" s="80"/>
      <c r="L2" s="111" t="s">
        <v>20</v>
      </c>
      <c r="M2" s="86" t="s">
        <v>21</v>
      </c>
      <c r="N2" s="78" t="s">
        <v>106</v>
      </c>
      <c r="O2" s="84" t="s">
        <v>19</v>
      </c>
      <c r="P2" s="12">
        <v>3</v>
      </c>
      <c r="Q2" s="84"/>
      <c r="R2" s="14" t="s">
        <v>23</v>
      </c>
      <c r="S2" s="13" t="s">
        <v>24</v>
      </c>
    </row>
    <row r="3" spans="1:19" ht="42" x14ac:dyDescent="0.15">
      <c r="A3" s="108"/>
      <c r="B3" s="80"/>
      <c r="C3" s="82"/>
      <c r="D3" s="78"/>
      <c r="E3" s="85"/>
      <c r="F3" s="90"/>
      <c r="G3" s="86"/>
      <c r="H3" s="78"/>
      <c r="I3" s="84"/>
      <c r="J3" s="80"/>
      <c r="K3" s="80"/>
      <c r="L3" s="111"/>
      <c r="M3" s="86"/>
      <c r="N3" s="78"/>
      <c r="O3" s="84"/>
      <c r="P3" s="12">
        <v>0</v>
      </c>
      <c r="Q3" s="84"/>
      <c r="R3" s="18" t="s">
        <v>25</v>
      </c>
      <c r="S3" s="16" t="s">
        <v>26</v>
      </c>
    </row>
    <row r="4" spans="1:19" ht="35.25" customHeight="1" x14ac:dyDescent="0.15">
      <c r="A4" s="108"/>
      <c r="B4" s="80"/>
      <c r="C4" s="82"/>
      <c r="D4" s="78"/>
      <c r="E4" s="85"/>
      <c r="F4" s="90"/>
      <c r="G4" s="86"/>
      <c r="H4" s="78"/>
      <c r="I4" s="84"/>
      <c r="J4" s="80"/>
      <c r="K4" s="80"/>
      <c r="L4" s="111"/>
      <c r="M4" s="86"/>
      <c r="N4" s="78"/>
      <c r="O4" s="84"/>
      <c r="P4" s="12" t="s">
        <v>29</v>
      </c>
      <c r="Q4" s="84"/>
      <c r="R4" s="17" t="s">
        <v>30</v>
      </c>
      <c r="S4" s="15" t="s">
        <v>31</v>
      </c>
    </row>
    <row r="5" spans="1:19" ht="21.75" customHeight="1" x14ac:dyDescent="0.15">
      <c r="A5" s="108"/>
      <c r="B5" s="80"/>
      <c r="C5" s="82"/>
      <c r="D5" s="78"/>
      <c r="E5" s="85"/>
      <c r="F5" s="90"/>
      <c r="G5" s="86"/>
      <c r="H5" s="78"/>
      <c r="I5" s="84"/>
      <c r="J5" s="80"/>
      <c r="K5" s="80"/>
      <c r="L5" s="111"/>
      <c r="M5" s="86"/>
      <c r="N5" s="78" t="s">
        <v>107</v>
      </c>
      <c r="O5" s="84" t="s">
        <v>22</v>
      </c>
      <c r="P5" s="12">
        <v>1</v>
      </c>
      <c r="Q5" s="84"/>
      <c r="R5" s="14" t="s">
        <v>23</v>
      </c>
      <c r="S5" s="13" t="s">
        <v>24</v>
      </c>
    </row>
    <row r="6" spans="1:19" ht="42" x14ac:dyDescent="0.15">
      <c r="A6" s="108"/>
      <c r="B6" s="80"/>
      <c r="C6" s="82"/>
      <c r="D6" s="78"/>
      <c r="E6" s="85"/>
      <c r="F6" s="90"/>
      <c r="G6" s="86"/>
      <c r="H6" s="78"/>
      <c r="I6" s="84"/>
      <c r="J6" s="80"/>
      <c r="K6" s="80"/>
      <c r="L6" s="111"/>
      <c r="M6" s="86"/>
      <c r="N6" s="78"/>
      <c r="O6" s="84"/>
      <c r="P6" s="12">
        <v>0</v>
      </c>
      <c r="Q6" s="84"/>
      <c r="R6" s="18" t="s">
        <v>25</v>
      </c>
      <c r="S6" s="16" t="s">
        <v>26</v>
      </c>
    </row>
    <row r="7" spans="1:19" ht="38.25" customHeight="1" x14ac:dyDescent="0.15">
      <c r="A7" s="108"/>
      <c r="B7" s="80"/>
      <c r="C7" s="82"/>
      <c r="D7" s="78"/>
      <c r="E7" s="85"/>
      <c r="F7" s="90"/>
      <c r="G7" s="86"/>
      <c r="H7" s="78"/>
      <c r="I7" s="84"/>
      <c r="J7" s="80">
        <v>0</v>
      </c>
      <c r="K7" s="80"/>
      <c r="L7" s="110" t="s">
        <v>25</v>
      </c>
      <c r="M7" s="106" t="s">
        <v>27</v>
      </c>
      <c r="N7" s="78"/>
      <c r="O7" s="84"/>
      <c r="P7" s="12" t="s">
        <v>29</v>
      </c>
      <c r="Q7" s="84"/>
      <c r="R7" s="17" t="s">
        <v>30</v>
      </c>
      <c r="S7" s="15" t="s">
        <v>31</v>
      </c>
    </row>
    <row r="8" spans="1:19" ht="30" customHeight="1" x14ac:dyDescent="0.15">
      <c r="A8" s="108"/>
      <c r="B8" s="80"/>
      <c r="C8" s="82"/>
      <c r="D8" s="78"/>
      <c r="E8" s="85"/>
      <c r="F8" s="90"/>
      <c r="G8" s="86"/>
      <c r="H8" s="78"/>
      <c r="I8" s="84"/>
      <c r="J8" s="80"/>
      <c r="K8" s="80"/>
      <c r="L8" s="110"/>
      <c r="M8" s="106"/>
      <c r="N8" s="78" t="s">
        <v>108</v>
      </c>
      <c r="O8" s="84" t="s">
        <v>22</v>
      </c>
      <c r="P8" s="12">
        <v>1</v>
      </c>
      <c r="Q8" s="84"/>
      <c r="R8" s="14" t="s">
        <v>23</v>
      </c>
      <c r="S8" s="13" t="s">
        <v>24</v>
      </c>
    </row>
    <row r="9" spans="1:19" ht="42" x14ac:dyDescent="0.15">
      <c r="A9" s="108"/>
      <c r="B9" s="80"/>
      <c r="C9" s="82"/>
      <c r="D9" s="78"/>
      <c r="E9" s="85"/>
      <c r="F9" s="90"/>
      <c r="G9" s="86"/>
      <c r="H9" s="78"/>
      <c r="I9" s="84"/>
      <c r="J9" s="80"/>
      <c r="K9" s="80"/>
      <c r="L9" s="110"/>
      <c r="M9" s="106"/>
      <c r="N9" s="78"/>
      <c r="O9" s="84"/>
      <c r="P9" s="12">
        <v>0</v>
      </c>
      <c r="Q9" s="84"/>
      <c r="R9" s="18" t="s">
        <v>25</v>
      </c>
      <c r="S9" s="16" t="s">
        <v>26</v>
      </c>
    </row>
    <row r="10" spans="1:19" ht="30.75" customHeight="1" x14ac:dyDescent="0.15">
      <c r="A10" s="108"/>
      <c r="B10" s="80"/>
      <c r="C10" s="82"/>
      <c r="D10" s="78"/>
      <c r="E10" s="85"/>
      <c r="F10" s="90"/>
      <c r="G10" s="86"/>
      <c r="H10" s="78"/>
      <c r="I10" s="84"/>
      <c r="J10" s="80"/>
      <c r="K10" s="80"/>
      <c r="L10" s="110"/>
      <c r="M10" s="106"/>
      <c r="N10" s="78"/>
      <c r="O10" s="84"/>
      <c r="P10" s="12" t="s">
        <v>29</v>
      </c>
      <c r="Q10" s="84"/>
      <c r="R10" s="17" t="s">
        <v>30</v>
      </c>
      <c r="S10" s="15" t="s">
        <v>31</v>
      </c>
    </row>
    <row r="11" spans="1:19" ht="28.5" customHeight="1" x14ac:dyDescent="0.15">
      <c r="A11" s="108"/>
      <c r="B11" s="80"/>
      <c r="C11" s="82"/>
      <c r="D11" s="78"/>
      <c r="E11" s="85"/>
      <c r="F11" s="90"/>
      <c r="G11" s="86"/>
      <c r="H11" s="78" t="s">
        <v>28</v>
      </c>
      <c r="I11" s="84" t="s">
        <v>19</v>
      </c>
      <c r="J11" s="84">
        <v>100</v>
      </c>
      <c r="K11" s="84"/>
      <c r="L11" s="111" t="s">
        <v>20</v>
      </c>
      <c r="M11" s="86" t="s">
        <v>21</v>
      </c>
      <c r="N11" s="78" t="s">
        <v>109</v>
      </c>
      <c r="O11" s="84" t="s">
        <v>22</v>
      </c>
      <c r="P11" s="12">
        <v>1</v>
      </c>
      <c r="Q11" s="84"/>
      <c r="R11" s="14" t="s">
        <v>23</v>
      </c>
      <c r="S11" s="13" t="s">
        <v>24</v>
      </c>
    </row>
    <row r="12" spans="1:19" ht="42" x14ac:dyDescent="0.15">
      <c r="A12" s="108"/>
      <c r="B12" s="80"/>
      <c r="C12" s="82"/>
      <c r="D12" s="78"/>
      <c r="E12" s="85"/>
      <c r="F12" s="90"/>
      <c r="G12" s="86"/>
      <c r="H12" s="78"/>
      <c r="I12" s="84"/>
      <c r="J12" s="84"/>
      <c r="K12" s="84"/>
      <c r="L12" s="111"/>
      <c r="M12" s="86"/>
      <c r="N12" s="78"/>
      <c r="O12" s="84"/>
      <c r="P12" s="12">
        <v>0</v>
      </c>
      <c r="Q12" s="84"/>
      <c r="R12" s="18" t="s">
        <v>25</v>
      </c>
      <c r="S12" s="16" t="s">
        <v>26</v>
      </c>
    </row>
    <row r="13" spans="1:19" ht="29.25" customHeight="1" x14ac:dyDescent="0.15">
      <c r="A13" s="108"/>
      <c r="B13" s="80"/>
      <c r="C13" s="82"/>
      <c r="D13" s="78"/>
      <c r="E13" s="85"/>
      <c r="F13" s="90"/>
      <c r="G13" s="86"/>
      <c r="H13" s="78"/>
      <c r="I13" s="84"/>
      <c r="J13" s="84"/>
      <c r="K13" s="84"/>
      <c r="L13" s="111"/>
      <c r="M13" s="86"/>
      <c r="N13" s="78"/>
      <c r="O13" s="84"/>
      <c r="P13" s="12" t="s">
        <v>29</v>
      </c>
      <c r="Q13" s="84"/>
      <c r="R13" s="17" t="s">
        <v>30</v>
      </c>
      <c r="S13" s="15" t="s">
        <v>31</v>
      </c>
    </row>
    <row r="14" spans="1:19" ht="23.25" customHeight="1" x14ac:dyDescent="0.15">
      <c r="A14" s="108"/>
      <c r="B14" s="80"/>
      <c r="C14" s="82"/>
      <c r="D14" s="78"/>
      <c r="E14" s="85"/>
      <c r="F14" s="90"/>
      <c r="G14" s="86"/>
      <c r="H14" s="78"/>
      <c r="I14" s="84"/>
      <c r="J14" s="84"/>
      <c r="K14" s="84"/>
      <c r="L14" s="111"/>
      <c r="M14" s="86"/>
      <c r="N14" s="78" t="s">
        <v>110</v>
      </c>
      <c r="O14" s="84" t="s">
        <v>22</v>
      </c>
      <c r="P14" s="12">
        <v>1</v>
      </c>
      <c r="Q14" s="84"/>
      <c r="R14" s="14" t="s">
        <v>23</v>
      </c>
      <c r="S14" s="13" t="s">
        <v>24</v>
      </c>
    </row>
    <row r="15" spans="1:19" ht="42" x14ac:dyDescent="0.15">
      <c r="A15" s="108"/>
      <c r="B15" s="80"/>
      <c r="C15" s="82"/>
      <c r="D15" s="78"/>
      <c r="E15" s="85"/>
      <c r="F15" s="90"/>
      <c r="G15" s="86"/>
      <c r="H15" s="78"/>
      <c r="I15" s="84"/>
      <c r="J15" s="84"/>
      <c r="K15" s="84"/>
      <c r="L15" s="111"/>
      <c r="M15" s="86"/>
      <c r="N15" s="78"/>
      <c r="O15" s="84"/>
      <c r="P15" s="12">
        <v>0</v>
      </c>
      <c r="Q15" s="84"/>
      <c r="R15" s="18" t="s">
        <v>25</v>
      </c>
      <c r="S15" s="16" t="s">
        <v>26</v>
      </c>
    </row>
    <row r="16" spans="1:19" ht="28.5" customHeight="1" x14ac:dyDescent="0.15">
      <c r="A16" s="108"/>
      <c r="B16" s="80"/>
      <c r="C16" s="82"/>
      <c r="D16" s="78"/>
      <c r="E16" s="85"/>
      <c r="F16" s="90"/>
      <c r="G16" s="86"/>
      <c r="H16" s="78"/>
      <c r="I16" s="84"/>
      <c r="J16" s="84">
        <v>0</v>
      </c>
      <c r="K16" s="84"/>
      <c r="L16" s="110" t="s">
        <v>25</v>
      </c>
      <c r="M16" s="106" t="s">
        <v>27</v>
      </c>
      <c r="N16" s="78"/>
      <c r="O16" s="84"/>
      <c r="P16" s="12" t="s">
        <v>29</v>
      </c>
      <c r="Q16" s="84"/>
      <c r="R16" s="17" t="s">
        <v>30</v>
      </c>
      <c r="S16" s="15" t="s">
        <v>31</v>
      </c>
    </row>
    <row r="17" spans="1:19" ht="21.75" customHeight="1" x14ac:dyDescent="0.15">
      <c r="A17" s="108"/>
      <c r="B17" s="80"/>
      <c r="C17" s="82"/>
      <c r="D17" s="78"/>
      <c r="E17" s="85"/>
      <c r="F17" s="90"/>
      <c r="G17" s="86"/>
      <c r="H17" s="78"/>
      <c r="I17" s="84"/>
      <c r="J17" s="84"/>
      <c r="K17" s="84"/>
      <c r="L17" s="110"/>
      <c r="M17" s="106"/>
      <c r="N17" s="78" t="s">
        <v>111</v>
      </c>
      <c r="O17" s="84" t="s">
        <v>22</v>
      </c>
      <c r="P17" s="12">
        <v>1</v>
      </c>
      <c r="Q17" s="84"/>
      <c r="R17" s="14" t="s">
        <v>23</v>
      </c>
      <c r="S17" s="13" t="s">
        <v>24</v>
      </c>
    </row>
    <row r="18" spans="1:19" ht="42" x14ac:dyDescent="0.15">
      <c r="A18" s="108"/>
      <c r="B18" s="80"/>
      <c r="C18" s="82"/>
      <c r="D18" s="78"/>
      <c r="E18" s="85"/>
      <c r="F18" s="90"/>
      <c r="G18" s="86"/>
      <c r="H18" s="78"/>
      <c r="I18" s="84"/>
      <c r="J18" s="84"/>
      <c r="K18" s="84"/>
      <c r="L18" s="110"/>
      <c r="M18" s="106"/>
      <c r="N18" s="78"/>
      <c r="O18" s="84"/>
      <c r="P18" s="12">
        <v>0</v>
      </c>
      <c r="Q18" s="84"/>
      <c r="R18" s="18" t="s">
        <v>25</v>
      </c>
      <c r="S18" s="16" t="s">
        <v>26</v>
      </c>
    </row>
    <row r="19" spans="1:19" ht="33" customHeight="1" x14ac:dyDescent="0.15">
      <c r="A19" s="108"/>
      <c r="B19" s="80"/>
      <c r="C19" s="82"/>
      <c r="D19" s="78"/>
      <c r="E19" s="85"/>
      <c r="F19" s="90"/>
      <c r="G19" s="86"/>
      <c r="H19" s="78"/>
      <c r="I19" s="84"/>
      <c r="J19" s="84"/>
      <c r="K19" s="84"/>
      <c r="L19" s="110"/>
      <c r="M19" s="106"/>
      <c r="N19" s="78"/>
      <c r="O19" s="84"/>
      <c r="P19" s="12" t="s">
        <v>29</v>
      </c>
      <c r="Q19" s="84"/>
      <c r="R19" s="17" t="s">
        <v>30</v>
      </c>
      <c r="S19" s="15" t="s">
        <v>31</v>
      </c>
    </row>
    <row r="20" spans="1:19" ht="28.5" customHeight="1" x14ac:dyDescent="0.15">
      <c r="A20" s="108"/>
      <c r="B20" s="80"/>
      <c r="C20" s="82"/>
      <c r="D20" s="78"/>
      <c r="E20" s="85"/>
      <c r="F20" s="90"/>
      <c r="G20" s="86"/>
      <c r="H20" s="78" t="s">
        <v>32</v>
      </c>
      <c r="I20" s="84" t="s">
        <v>19</v>
      </c>
      <c r="J20" s="80">
        <v>100</v>
      </c>
      <c r="K20" s="80"/>
      <c r="L20" s="111" t="s">
        <v>20</v>
      </c>
      <c r="M20" s="86" t="s">
        <v>21</v>
      </c>
      <c r="N20" s="78" t="s">
        <v>112</v>
      </c>
      <c r="O20" s="84" t="s">
        <v>22</v>
      </c>
      <c r="P20" s="12">
        <v>1</v>
      </c>
      <c r="Q20" s="84"/>
      <c r="R20" s="14" t="s">
        <v>23</v>
      </c>
      <c r="S20" s="13" t="s">
        <v>24</v>
      </c>
    </row>
    <row r="21" spans="1:19" ht="42" x14ac:dyDescent="0.15">
      <c r="A21" s="108"/>
      <c r="B21" s="80"/>
      <c r="C21" s="82"/>
      <c r="D21" s="78"/>
      <c r="E21" s="85"/>
      <c r="F21" s="90"/>
      <c r="G21" s="86"/>
      <c r="H21" s="78"/>
      <c r="I21" s="84"/>
      <c r="J21" s="80"/>
      <c r="K21" s="80"/>
      <c r="L21" s="111"/>
      <c r="M21" s="86"/>
      <c r="N21" s="78"/>
      <c r="O21" s="84"/>
      <c r="P21" s="12">
        <v>0</v>
      </c>
      <c r="Q21" s="84"/>
      <c r="R21" s="18" t="s">
        <v>25</v>
      </c>
      <c r="S21" s="16" t="s">
        <v>26</v>
      </c>
    </row>
    <row r="22" spans="1:19" ht="32.25" customHeight="1" x14ac:dyDescent="0.15">
      <c r="A22" s="108"/>
      <c r="B22" s="80"/>
      <c r="C22" s="82"/>
      <c r="D22" s="78"/>
      <c r="E22" s="85"/>
      <c r="F22" s="90"/>
      <c r="G22" s="86"/>
      <c r="H22" s="78"/>
      <c r="I22" s="84"/>
      <c r="J22" s="80"/>
      <c r="K22" s="80"/>
      <c r="L22" s="111"/>
      <c r="M22" s="86"/>
      <c r="N22" s="78"/>
      <c r="O22" s="84"/>
      <c r="P22" s="12" t="s">
        <v>29</v>
      </c>
      <c r="Q22" s="84"/>
      <c r="R22" s="17" t="s">
        <v>30</v>
      </c>
      <c r="S22" s="15" t="s">
        <v>31</v>
      </c>
    </row>
    <row r="23" spans="1:19" ht="24" customHeight="1" x14ac:dyDescent="0.15">
      <c r="A23" s="108"/>
      <c r="B23" s="80"/>
      <c r="C23" s="82"/>
      <c r="D23" s="78"/>
      <c r="E23" s="85"/>
      <c r="F23" s="90"/>
      <c r="G23" s="86"/>
      <c r="H23" s="78"/>
      <c r="I23" s="84"/>
      <c r="J23" s="80">
        <v>0</v>
      </c>
      <c r="K23" s="80"/>
      <c r="L23" s="110" t="s">
        <v>25</v>
      </c>
      <c r="M23" s="106" t="s">
        <v>33</v>
      </c>
      <c r="N23" s="78" t="s">
        <v>113</v>
      </c>
      <c r="O23" s="84" t="s">
        <v>19</v>
      </c>
      <c r="P23" s="12">
        <v>3</v>
      </c>
      <c r="Q23" s="84"/>
      <c r="R23" s="14" t="s">
        <v>23</v>
      </c>
      <c r="S23" s="13" t="s">
        <v>24</v>
      </c>
    </row>
    <row r="24" spans="1:19" ht="42" x14ac:dyDescent="0.15">
      <c r="A24" s="108"/>
      <c r="B24" s="80"/>
      <c r="C24" s="82"/>
      <c r="D24" s="78"/>
      <c r="E24" s="85"/>
      <c r="F24" s="90"/>
      <c r="G24" s="86"/>
      <c r="H24" s="78"/>
      <c r="I24" s="84"/>
      <c r="J24" s="80"/>
      <c r="K24" s="80"/>
      <c r="L24" s="110"/>
      <c r="M24" s="106"/>
      <c r="N24" s="78"/>
      <c r="O24" s="84"/>
      <c r="P24" s="12">
        <v>0</v>
      </c>
      <c r="Q24" s="84"/>
      <c r="R24" s="18" t="s">
        <v>25</v>
      </c>
      <c r="S24" s="16" t="s">
        <v>26</v>
      </c>
    </row>
    <row r="25" spans="1:19" ht="28.5" customHeight="1" x14ac:dyDescent="0.15">
      <c r="A25" s="108"/>
      <c r="B25" s="80"/>
      <c r="C25" s="82"/>
      <c r="D25" s="78"/>
      <c r="E25" s="85"/>
      <c r="F25" s="90"/>
      <c r="G25" s="86"/>
      <c r="H25" s="78"/>
      <c r="I25" s="84"/>
      <c r="J25" s="80"/>
      <c r="K25" s="80"/>
      <c r="L25" s="110"/>
      <c r="M25" s="106"/>
      <c r="N25" s="78"/>
      <c r="O25" s="84"/>
      <c r="P25" s="12" t="s">
        <v>29</v>
      </c>
      <c r="Q25" s="84"/>
      <c r="R25" s="17" t="s">
        <v>30</v>
      </c>
      <c r="S25" s="15" t="s">
        <v>31</v>
      </c>
    </row>
    <row r="26" spans="1:19" ht="24.75" customHeight="1" x14ac:dyDescent="0.15">
      <c r="A26" s="108"/>
      <c r="B26" s="80"/>
      <c r="C26" s="82"/>
      <c r="D26" s="78"/>
      <c r="E26" s="85"/>
      <c r="F26" s="90"/>
      <c r="G26" s="86"/>
      <c r="H26" s="78"/>
      <c r="I26" s="84"/>
      <c r="J26" s="80" t="s">
        <v>29</v>
      </c>
      <c r="K26" s="80"/>
      <c r="L26" s="105" t="s">
        <v>102</v>
      </c>
      <c r="M26" s="104" t="s">
        <v>35</v>
      </c>
      <c r="N26" s="78" t="s">
        <v>114</v>
      </c>
      <c r="O26" s="84" t="s">
        <v>19</v>
      </c>
      <c r="P26" s="12">
        <v>3</v>
      </c>
      <c r="Q26" s="84"/>
      <c r="R26" s="14" t="s">
        <v>23</v>
      </c>
      <c r="S26" s="13" t="s">
        <v>24</v>
      </c>
    </row>
    <row r="27" spans="1:19" ht="42" x14ac:dyDescent="0.15">
      <c r="A27" s="108"/>
      <c r="B27" s="80"/>
      <c r="C27" s="82"/>
      <c r="D27" s="78"/>
      <c r="E27" s="85"/>
      <c r="F27" s="90"/>
      <c r="G27" s="86"/>
      <c r="H27" s="78"/>
      <c r="I27" s="84"/>
      <c r="J27" s="80"/>
      <c r="K27" s="80"/>
      <c r="L27" s="105"/>
      <c r="M27" s="104"/>
      <c r="N27" s="78"/>
      <c r="O27" s="84"/>
      <c r="P27" s="12">
        <v>0</v>
      </c>
      <c r="Q27" s="84"/>
      <c r="R27" s="18" t="s">
        <v>25</v>
      </c>
      <c r="S27" s="16" t="s">
        <v>26</v>
      </c>
    </row>
    <row r="28" spans="1:19" ht="30.75" customHeight="1" x14ac:dyDescent="0.15">
      <c r="A28" s="108"/>
      <c r="B28" s="80"/>
      <c r="C28" s="82"/>
      <c r="D28" s="78"/>
      <c r="E28" s="85"/>
      <c r="F28" s="90"/>
      <c r="G28" s="86"/>
      <c r="H28" s="78"/>
      <c r="I28" s="84"/>
      <c r="J28" s="80"/>
      <c r="K28" s="80"/>
      <c r="L28" s="105"/>
      <c r="M28" s="104"/>
      <c r="N28" s="78"/>
      <c r="O28" s="84"/>
      <c r="P28" s="12" t="s">
        <v>29</v>
      </c>
      <c r="Q28" s="84"/>
      <c r="R28" s="17" t="s">
        <v>30</v>
      </c>
      <c r="S28" s="15" t="s">
        <v>31</v>
      </c>
    </row>
    <row r="29" spans="1:19" ht="83.25" customHeight="1" x14ac:dyDescent="0.15">
      <c r="A29" s="108"/>
      <c r="B29" s="80"/>
      <c r="C29" s="82"/>
      <c r="D29" s="78"/>
      <c r="E29" s="5" t="s">
        <v>36</v>
      </c>
      <c r="F29" s="90"/>
      <c r="G29" s="16" t="s">
        <v>37</v>
      </c>
      <c r="H29" s="87" t="s">
        <v>126</v>
      </c>
      <c r="I29" s="88"/>
      <c r="J29" s="88"/>
      <c r="K29" s="88"/>
      <c r="L29" s="88"/>
      <c r="M29" s="89"/>
      <c r="N29" s="87" t="s">
        <v>127</v>
      </c>
      <c r="O29" s="88"/>
      <c r="P29" s="88"/>
      <c r="Q29" s="88"/>
      <c r="R29" s="88"/>
      <c r="S29" s="89"/>
    </row>
    <row r="30" spans="1:19" ht="105.75" customHeight="1" x14ac:dyDescent="0.15">
      <c r="A30" s="108"/>
      <c r="B30" s="80"/>
      <c r="C30" s="82"/>
      <c r="D30" s="78"/>
      <c r="E30" s="17" t="s">
        <v>38</v>
      </c>
      <c r="F30" s="90"/>
      <c r="G30" s="15" t="s">
        <v>39</v>
      </c>
      <c r="H30" s="23" t="s">
        <v>130</v>
      </c>
      <c r="I30" s="96">
        <f>SUM(K2:K28)</f>
        <v>0</v>
      </c>
      <c r="J30" s="96"/>
      <c r="K30" s="25" t="s">
        <v>131</v>
      </c>
      <c r="L30" s="94">
        <f>I30/SUM(J2:J28)</f>
        <v>0</v>
      </c>
      <c r="M30" s="95"/>
      <c r="N30" s="23" t="s">
        <v>130</v>
      </c>
      <c r="O30" s="96">
        <f>SUM(Q2:Q28)</f>
        <v>0</v>
      </c>
      <c r="P30" s="96"/>
      <c r="Q30" s="25" t="s">
        <v>131</v>
      </c>
      <c r="R30" s="94">
        <f>O30/SUM(P2:P28)</f>
        <v>0</v>
      </c>
      <c r="S30" s="95"/>
    </row>
    <row r="31" spans="1:19" ht="81.75" customHeight="1" x14ac:dyDescent="0.15">
      <c r="A31" s="108"/>
      <c r="B31" s="80"/>
      <c r="C31" s="82"/>
      <c r="D31" s="78"/>
      <c r="E31" s="18" t="s">
        <v>40</v>
      </c>
      <c r="F31" s="90"/>
      <c r="G31" s="16" t="s">
        <v>27</v>
      </c>
      <c r="H31" s="87" t="s">
        <v>129</v>
      </c>
      <c r="I31" s="88"/>
      <c r="J31" s="88"/>
      <c r="K31" s="88"/>
      <c r="L31" s="88"/>
      <c r="M31" s="89"/>
      <c r="N31" s="87" t="s">
        <v>128</v>
      </c>
      <c r="O31" s="88"/>
      <c r="P31" s="88"/>
      <c r="Q31" s="88"/>
      <c r="R31" s="88"/>
      <c r="S31" s="89"/>
    </row>
    <row r="32" spans="1:19" ht="85.5" customHeight="1" thickBot="1" x14ac:dyDescent="0.2">
      <c r="A32" s="109"/>
      <c r="B32" s="81"/>
      <c r="C32" s="83"/>
      <c r="D32" s="79"/>
      <c r="E32" s="6" t="s">
        <v>41</v>
      </c>
      <c r="F32" s="91"/>
      <c r="G32" s="4" t="s">
        <v>27</v>
      </c>
      <c r="H32" s="92">
        <v>0.75</v>
      </c>
      <c r="I32" s="93"/>
      <c r="J32" s="93"/>
      <c r="K32" s="93"/>
      <c r="L32" s="93"/>
      <c r="M32" s="29">
        <f>L30*H32</f>
        <v>0</v>
      </c>
      <c r="N32" s="92">
        <v>0.25</v>
      </c>
      <c r="O32" s="93"/>
      <c r="P32" s="93"/>
      <c r="Q32" s="93"/>
      <c r="R32" s="93"/>
      <c r="S32" s="30">
        <f>N32*R30</f>
        <v>0</v>
      </c>
    </row>
  </sheetData>
  <mergeCells count="74">
    <mergeCell ref="N2:N4"/>
    <mergeCell ref="N5:N7"/>
    <mergeCell ref="N8:N10"/>
    <mergeCell ref="N11:N13"/>
    <mergeCell ref="N14:N16"/>
    <mergeCell ref="O2:O4"/>
    <mergeCell ref="O5:O7"/>
    <mergeCell ref="O8:O10"/>
    <mergeCell ref="O11:O13"/>
    <mergeCell ref="O14:O16"/>
    <mergeCell ref="M2:M6"/>
    <mergeCell ref="M7:M10"/>
    <mergeCell ref="M20:M22"/>
    <mergeCell ref="M23:M25"/>
    <mergeCell ref="M26:M28"/>
    <mergeCell ref="M11:M15"/>
    <mergeCell ref="M16:M19"/>
    <mergeCell ref="O20:O22"/>
    <mergeCell ref="O23:O25"/>
    <mergeCell ref="O26:O28"/>
    <mergeCell ref="N20:N22"/>
    <mergeCell ref="N23:N25"/>
    <mergeCell ref="N26:N28"/>
    <mergeCell ref="O17:O19"/>
    <mergeCell ref="N17:N19"/>
    <mergeCell ref="L11:L15"/>
    <mergeCell ref="L2:L6"/>
    <mergeCell ref="L7:L10"/>
    <mergeCell ref="J2:J6"/>
    <mergeCell ref="J7:J10"/>
    <mergeCell ref="I2:I10"/>
    <mergeCell ref="H2:H10"/>
    <mergeCell ref="I11:I19"/>
    <mergeCell ref="H11:H19"/>
    <mergeCell ref="J20:J22"/>
    <mergeCell ref="H20:H28"/>
    <mergeCell ref="I20:I28"/>
    <mergeCell ref="J11:J15"/>
    <mergeCell ref="J16:J19"/>
    <mergeCell ref="J26:J28"/>
    <mergeCell ref="J23:J25"/>
    <mergeCell ref="G2:G28"/>
    <mergeCell ref="E2:E28"/>
    <mergeCell ref="D2:D32"/>
    <mergeCell ref="A2:A32"/>
    <mergeCell ref="B2:B32"/>
    <mergeCell ref="C2:C32"/>
    <mergeCell ref="F3:F32"/>
    <mergeCell ref="K20:K28"/>
    <mergeCell ref="K11:K19"/>
    <mergeCell ref="K2:K10"/>
    <mergeCell ref="Q26:Q28"/>
    <mergeCell ref="Q23:Q25"/>
    <mergeCell ref="Q20:Q22"/>
    <mergeCell ref="Q17:Q19"/>
    <mergeCell ref="Q14:Q16"/>
    <mergeCell ref="Q11:Q13"/>
    <mergeCell ref="Q8:Q10"/>
    <mergeCell ref="Q5:Q7"/>
    <mergeCell ref="Q2:Q4"/>
    <mergeCell ref="L26:L28"/>
    <mergeCell ref="L23:L25"/>
    <mergeCell ref="L20:L22"/>
    <mergeCell ref="L16:L19"/>
    <mergeCell ref="H31:M31"/>
    <mergeCell ref="N31:S31"/>
    <mergeCell ref="H32:L32"/>
    <mergeCell ref="N32:R32"/>
    <mergeCell ref="H29:M29"/>
    <mergeCell ref="N29:S29"/>
    <mergeCell ref="I30:J30"/>
    <mergeCell ref="L30:M30"/>
    <mergeCell ref="O30:P30"/>
    <mergeCell ref="R30:S3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D325915103CE645A66425101B28E362" ma:contentTypeVersion="11" ma:contentTypeDescription="Crear nuevo documento." ma:contentTypeScope="" ma:versionID="ecf582549bb501021421f967f951d372">
  <xsd:schema xmlns:xsd="http://www.w3.org/2001/XMLSchema" xmlns:xs="http://www.w3.org/2001/XMLSchema" xmlns:p="http://schemas.microsoft.com/office/2006/metadata/properties" xmlns:ns2="5c3b5d74-b782-4247-a0b2-0e854fdecae6" xmlns:ns3="9e6dfcfe-234a-41c1-b3fc-5b775f6e6365" targetNamespace="http://schemas.microsoft.com/office/2006/metadata/properties" ma:root="true" ma:fieldsID="e562771b723c1fc5ea51f524aa12d630" ns2:_="" ns3:_="">
    <xsd:import namespace="5c3b5d74-b782-4247-a0b2-0e854fdecae6"/>
    <xsd:import namespace="9e6dfcfe-234a-41c1-b3fc-5b775f6e636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3b5d74-b782-4247-a0b2-0e854fdeca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6dfcfe-234a-41c1-b3fc-5b775f6e6365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CC2118F-7C14-4D5F-A29F-8016A43FAECD}"/>
</file>

<file path=customXml/itemProps2.xml><?xml version="1.0" encoding="utf-8"?>
<ds:datastoreItem xmlns:ds="http://schemas.openxmlformats.org/officeDocument/2006/customXml" ds:itemID="{B1E49BAA-96CE-405F-B703-912AAF7175C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288E1EE-3126-405B-862E-FD5473D8F2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ÍNDICE TA</vt:lpstr>
      <vt:lpstr>1.5.A</vt:lpstr>
      <vt:lpstr>1.5.B</vt:lpstr>
      <vt:lpstr>1.5.C</vt:lpstr>
      <vt:lpstr>1.6.A</vt:lpstr>
      <vt:lpstr>1.6.B</vt:lpstr>
      <vt:lpstr>1.8.B</vt:lpstr>
      <vt:lpstr>1.9.A</vt:lpstr>
      <vt:lpstr>1.9.B</vt:lpstr>
      <vt:lpstr>1.11.B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Diego Gonzalez Labarca</dc:creator>
  <cp:keywords/>
  <dc:description/>
  <cp:lastModifiedBy>Microsoft Office User</cp:lastModifiedBy>
  <cp:revision/>
  <dcterms:created xsi:type="dcterms:W3CDTF">2020-01-21T14:36:35Z</dcterms:created>
  <dcterms:modified xsi:type="dcterms:W3CDTF">2021-04-22T18:52:17Z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0x0101007D325915103CE645A66425101B28E362</vt:lpwstr>
  </property>
</Properties>
</file>