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mineduca-my.sharepoint.com/personal/camila_catalan_mineduc_cl/Documents/Presupuesto 2021/Transparencia/"/>
    </mc:Choice>
  </mc:AlternateContent>
  <xr:revisionPtr revIDLastSave="97" documentId="13_ncr:1_{9C4076A8-1946-41E7-9880-078B157C764E}" xr6:coauthVersionLast="46" xr6:coauthVersionMax="46" xr10:uidLastSave="{EB393610-4DB8-4595-A46F-73971985A04D}"/>
  <bookViews>
    <workbookView xWindow="28680" yWindow="-120" windowWidth="29040" windowHeight="15840" xr2:uid="{00000000-000D-0000-FFFF-FFFF00000000}"/>
  </bookViews>
  <sheets>
    <sheet name="SdE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" l="1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7" i="2"/>
  <c r="G8" i="2"/>
  <c r="G9" i="2"/>
  <c r="G10" i="2"/>
  <c r="F32" i="2"/>
  <c r="F33" i="2"/>
  <c r="F20" i="2"/>
  <c r="F17" i="2"/>
  <c r="F16" i="2" s="1"/>
  <c r="F11" i="2"/>
  <c r="F28" i="2" l="1"/>
  <c r="F14" i="2"/>
  <c r="F9" i="2"/>
  <c r="F8" i="2" l="1"/>
  <c r="F7" i="2" l="1"/>
</calcChain>
</file>

<file path=xl/sharedStrings.xml><?xml version="1.0" encoding="utf-8"?>
<sst xmlns="http://schemas.openxmlformats.org/spreadsheetml/2006/main" count="65" uniqueCount="54">
  <si>
    <t>Subt</t>
  </si>
  <si>
    <t>INGRESOS</t>
  </si>
  <si>
    <t>05</t>
  </si>
  <si>
    <t>TRANSFERENCIAS CORRIENTES</t>
  </si>
  <si>
    <t>Del Gobierno Central</t>
  </si>
  <si>
    <t>Ley N°20.595</t>
  </si>
  <si>
    <t>08</t>
  </si>
  <si>
    <t>OTROS INGRESOS CORRIENTES</t>
  </si>
  <si>
    <t>Recuperaciones y Reembolsos por Licencias Médicas</t>
  </si>
  <si>
    <t>Otros</t>
  </si>
  <si>
    <t>09</t>
  </si>
  <si>
    <t>APORTE FISCAL</t>
  </si>
  <si>
    <t>Libre</t>
  </si>
  <si>
    <t>SALDO INICIAL DE CAJA</t>
  </si>
  <si>
    <t>GASTOS</t>
  </si>
  <si>
    <t>GASTOS EN PERSONAL</t>
  </si>
  <si>
    <t>BIENES Y SERVICIOS DE CONSUMO</t>
  </si>
  <si>
    <t>Convenio Integra</t>
  </si>
  <si>
    <t>Programas de Apoyo a la Educación Parvularia</t>
  </si>
  <si>
    <t>Informática para Educación Parvularia</t>
  </si>
  <si>
    <t>ADQUISICIÓN DE ACTIVOS NO FINANCIEROS</t>
  </si>
  <si>
    <t>Programas Informáticos</t>
  </si>
  <si>
    <t>Deuda Flotante</t>
  </si>
  <si>
    <t>SALDO FINAL DE CAJA</t>
  </si>
  <si>
    <t>ítem</t>
  </si>
  <si>
    <t>Asig.</t>
  </si>
  <si>
    <t>02</t>
  </si>
  <si>
    <t>007</t>
  </si>
  <si>
    <t>01</t>
  </si>
  <si>
    <t>Al Sector Privado</t>
  </si>
  <si>
    <t>07</t>
  </si>
  <si>
    <t>024</t>
  </si>
  <si>
    <t>025</t>
  </si>
  <si>
    <t>026</t>
  </si>
  <si>
    <t>TRANSFERENCIAS DE CAPITAL</t>
  </si>
  <si>
    <t>SERVICIO DE LA DEUDA</t>
  </si>
  <si>
    <t>Denominaciones</t>
  </si>
  <si>
    <t>Ley de Presupuesto Inicial</t>
  </si>
  <si>
    <t>Ley de Presupuesto Vigente</t>
  </si>
  <si>
    <t>GLOSAS</t>
  </si>
  <si>
    <t>En Miles de $</t>
  </si>
  <si>
    <t>Dotación de Máxima de Personal</t>
  </si>
  <si>
    <t>Horas extroardinarias año - Miles de $</t>
  </si>
  <si>
    <t>Viaticos en Territorio Nacional - Miles de $</t>
  </si>
  <si>
    <t>Viaticos en el Exterior - Miles de $</t>
  </si>
  <si>
    <t>Convenios con Personas Naturales - Miles de $</t>
  </si>
  <si>
    <t>Cupos Honorarios</t>
  </si>
  <si>
    <t>Asignación por Funciones Criticas - Miles $</t>
  </si>
  <si>
    <t>N°</t>
  </si>
  <si>
    <t>Capacitación y Perfeccionamiento - Miles de $</t>
  </si>
  <si>
    <t>LEY DE PRESUPUESTOS SUBSECRETARÍA DE EDUCACIÓN PARVULARIA 2021</t>
  </si>
  <si>
    <t>TRANSFERENCIAS PARA GASTOS DE CAPITAL</t>
  </si>
  <si>
    <t>Fondo de Emergencia Transitorio</t>
  </si>
  <si>
    <t>ADQUISICION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</si>
</sst>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2">
    <xf numFmtId="0" fontId="0" fillId="0" borderId="0" xfId="0"/>
    <xf numFmtId="41" fontId="3" fillId="2" borderId="0" xfId="0" quotePrefix="1" applyNumberFormat="1" applyFont="1" applyFill="1" applyBorder="1" applyAlignment="1">
      <alignment horizontal="right"/>
    </xf>
    <xf numFmtId="41" fontId="5" fillId="2" borderId="0" xfId="0" quotePrefix="1" applyNumberFormat="1" applyFont="1" applyFill="1" applyBorder="1" applyAlignment="1">
      <alignment horizontal="right"/>
    </xf>
    <xf numFmtId="41" fontId="5" fillId="2" borderId="0" xfId="0" applyNumberFormat="1" applyFont="1" applyFill="1" applyBorder="1" applyAlignment="1">
      <alignment horizontal="right"/>
    </xf>
    <xf numFmtId="41" fontId="3" fillId="2" borderId="10" xfId="0" applyNumberFormat="1" applyFont="1" applyFill="1" applyBorder="1" applyAlignment="1"/>
    <xf numFmtId="41" fontId="3" fillId="2" borderId="0" xfId="0" applyNumberFormat="1" applyFont="1" applyFill="1" applyBorder="1" applyAlignment="1"/>
    <xf numFmtId="41" fontId="3" fillId="2" borderId="3" xfId="0" applyNumberFormat="1" applyFont="1" applyFill="1" applyBorder="1" applyAlignment="1"/>
    <xf numFmtId="41" fontId="3" fillId="2" borderId="2" xfId="0" quotePrefix="1" applyNumberFormat="1" applyFont="1" applyFill="1" applyBorder="1" applyAlignment="1">
      <alignment horizontal="right"/>
    </xf>
    <xf numFmtId="41" fontId="5" fillId="2" borderId="2" xfId="0" quotePrefix="1" applyNumberFormat="1" applyFont="1" applyFill="1" applyBorder="1" applyAlignment="1">
      <alignment horizontal="right"/>
    </xf>
    <xf numFmtId="41" fontId="3" fillId="2" borderId="2" xfId="0" quotePrefix="1" applyNumberFormat="1" applyFont="1" applyFill="1" applyBorder="1" applyAlignment="1">
      <alignment horizontal="left"/>
    </xf>
    <xf numFmtId="41" fontId="5" fillId="2" borderId="2" xfId="0" quotePrefix="1" applyNumberFormat="1" applyFont="1" applyFill="1" applyBorder="1" applyAlignment="1">
      <alignment horizontal="left"/>
    </xf>
    <xf numFmtId="41" fontId="5" fillId="2" borderId="2" xfId="0" applyNumberFormat="1" applyFont="1" applyFill="1" applyBorder="1" applyAlignment="1">
      <alignment horizontal="left"/>
    </xf>
    <xf numFmtId="41" fontId="5" fillId="2" borderId="2" xfId="0" applyNumberFormat="1" applyFont="1" applyFill="1" applyBorder="1" applyAlignment="1">
      <alignment horizontal="right"/>
    </xf>
    <xf numFmtId="41" fontId="3" fillId="2" borderId="9" xfId="0" applyNumberFormat="1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center"/>
    </xf>
    <xf numFmtId="41" fontId="3" fillId="2" borderId="9" xfId="0" applyNumberFormat="1" applyFont="1" applyFill="1" applyBorder="1" applyAlignment="1">
      <alignment horizontal="left"/>
    </xf>
    <xf numFmtId="41" fontId="3" fillId="2" borderId="2" xfId="0" applyNumberFormat="1" applyFont="1" applyFill="1" applyBorder="1" applyAlignment="1">
      <alignment horizontal="center"/>
    </xf>
    <xf numFmtId="41" fontId="3" fillId="2" borderId="0" xfId="0" applyNumberFormat="1" applyFont="1" applyFill="1" applyBorder="1" applyAlignment="1">
      <alignment horizontal="center"/>
    </xf>
    <xf numFmtId="41" fontId="3" fillId="2" borderId="2" xfId="0" applyNumberFormat="1" applyFont="1" applyFill="1" applyBorder="1" applyAlignment="1">
      <alignment horizontal="left"/>
    </xf>
    <xf numFmtId="41" fontId="3" fillId="2" borderId="0" xfId="0" quotePrefix="1" applyNumberFormat="1" applyFont="1" applyFill="1" applyBorder="1" applyAlignment="1">
      <alignment horizontal="center"/>
    </xf>
    <xf numFmtId="41" fontId="3" fillId="2" borderId="3" xfId="1" applyFont="1" applyFill="1" applyBorder="1"/>
    <xf numFmtId="41" fontId="3" fillId="2" borderId="2" xfId="1" applyFont="1" applyFill="1" applyBorder="1"/>
    <xf numFmtId="41" fontId="5" fillId="2" borderId="2" xfId="1" applyFont="1" applyFill="1" applyBorder="1"/>
    <xf numFmtId="41" fontId="3" fillId="2" borderId="9" xfId="1" applyFont="1" applyFill="1" applyBorder="1"/>
    <xf numFmtId="41" fontId="3" fillId="2" borderId="0" xfId="0" applyNumberFormat="1" applyFont="1" applyFill="1" applyBorder="1" applyAlignment="1">
      <alignment horizontal="right"/>
    </xf>
    <xf numFmtId="41" fontId="3" fillId="2" borderId="2" xfId="0" applyNumberFormat="1" applyFont="1" applyFill="1" applyBorder="1" applyAlignment="1">
      <alignment horizontal="right"/>
    </xf>
    <xf numFmtId="0" fontId="6" fillId="0" borderId="0" xfId="2" applyFont="1" applyBorder="1" applyAlignment="1"/>
    <xf numFmtId="0" fontId="8" fillId="4" borderId="3" xfId="0" applyFont="1" applyFill="1" applyBorder="1"/>
    <xf numFmtId="49" fontId="8" fillId="4" borderId="3" xfId="0" applyNumberFormat="1" applyFont="1" applyFill="1" applyBorder="1"/>
    <xf numFmtId="0" fontId="0" fillId="0" borderId="12" xfId="0" applyFont="1" applyBorder="1"/>
    <xf numFmtId="0" fontId="9" fillId="4" borderId="3" xfId="0" applyFont="1" applyFill="1" applyBorder="1"/>
    <xf numFmtId="0" fontId="5" fillId="0" borderId="3" xfId="0" applyFont="1" applyBorder="1"/>
    <xf numFmtId="0" fontId="8" fillId="4" borderId="2" xfId="0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3" fontId="5" fillId="0" borderId="2" xfId="0" applyNumberFormat="1" applyFont="1" applyBorder="1"/>
    <xf numFmtId="0" fontId="5" fillId="0" borderId="2" xfId="0" applyFont="1" applyBorder="1"/>
    <xf numFmtId="0" fontId="8" fillId="4" borderId="9" xfId="0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3" fontId="5" fillId="0" borderId="9" xfId="0" applyNumberFormat="1" applyFont="1" applyBorder="1"/>
    <xf numFmtId="41" fontId="5" fillId="0" borderId="2" xfId="1" applyFont="1" applyBorder="1"/>
    <xf numFmtId="41" fontId="5" fillId="0" borderId="9" xfId="1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Encabezado 1" xfId="2" builtinId="16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2</xdr:col>
      <xdr:colOff>340204</xdr:colOff>
      <xdr:row>2</xdr:row>
      <xdr:rowOff>392392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A88D4A-0CD2-4E79-8B2A-A008FB72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150"/>
          <a:ext cx="1133954" cy="1024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2FB90-8AE5-428B-8778-EAD279D11ADC}">
  <dimension ref="B2:H48"/>
  <sheetViews>
    <sheetView showGridLines="0" tabSelected="1" zoomScale="80" zoomScaleNormal="80" workbookViewId="0">
      <selection activeCell="E2" sqref="E2:G3"/>
    </sheetView>
  </sheetViews>
  <sheetFormatPr baseColWidth="10" defaultRowHeight="14.5" x14ac:dyDescent="0.35"/>
  <cols>
    <col min="1" max="1" width="5.1796875" customWidth="1"/>
    <col min="2" max="2" width="6.6328125" customWidth="1"/>
    <col min="3" max="3" width="5.6328125" customWidth="1"/>
    <col min="4" max="4" width="5.7265625" customWidth="1"/>
    <col min="5" max="5" width="51.7265625" customWidth="1"/>
    <col min="6" max="6" width="19.08984375" customWidth="1"/>
    <col min="7" max="15" width="19.90625" customWidth="1"/>
  </cols>
  <sheetData>
    <row r="2" spans="2:8" ht="39.5" customHeight="1" x14ac:dyDescent="0.45">
      <c r="E2" s="45" t="s">
        <v>50</v>
      </c>
      <c r="F2" s="45"/>
      <c r="G2" s="45"/>
      <c r="H2" s="26"/>
    </row>
    <row r="3" spans="2:8" ht="38" customHeight="1" x14ac:dyDescent="0.35">
      <c r="E3" s="45"/>
      <c r="F3" s="45"/>
      <c r="G3" s="45"/>
    </row>
    <row r="5" spans="2:8" ht="19" customHeight="1" x14ac:dyDescent="0.35">
      <c r="B5" s="47" t="s">
        <v>0</v>
      </c>
      <c r="C5" s="48" t="s">
        <v>24</v>
      </c>
      <c r="D5" s="50" t="s">
        <v>25</v>
      </c>
      <c r="E5" s="46" t="s">
        <v>36</v>
      </c>
      <c r="F5" s="43" t="s">
        <v>37</v>
      </c>
      <c r="G5" s="46" t="s">
        <v>38</v>
      </c>
    </row>
    <row r="6" spans="2:8" ht="17.5" customHeight="1" x14ac:dyDescent="0.35">
      <c r="B6" s="47"/>
      <c r="C6" s="49"/>
      <c r="D6" s="51"/>
      <c r="E6" s="44"/>
      <c r="F6" s="43"/>
      <c r="G6" s="44"/>
    </row>
    <row r="7" spans="2:8" x14ac:dyDescent="0.35">
      <c r="B7" s="6"/>
      <c r="C7" s="5"/>
      <c r="D7" s="5"/>
      <c r="E7" s="6" t="s">
        <v>1</v>
      </c>
      <c r="F7" s="20">
        <f>+F8+F11+F14+F19+F16</f>
        <v>388237863</v>
      </c>
      <c r="G7" s="20">
        <f>+F7</f>
        <v>388237863</v>
      </c>
    </row>
    <row r="8" spans="2:8" x14ac:dyDescent="0.35">
      <c r="B8" s="7" t="s">
        <v>2</v>
      </c>
      <c r="C8" s="1"/>
      <c r="D8" s="1"/>
      <c r="E8" s="9" t="s">
        <v>3</v>
      </c>
      <c r="F8" s="21">
        <f>+F9</f>
        <v>2044317</v>
      </c>
      <c r="G8" s="21">
        <f>+F8</f>
        <v>2044317</v>
      </c>
    </row>
    <row r="9" spans="2:8" x14ac:dyDescent="0.35">
      <c r="B9" s="8"/>
      <c r="C9" s="1" t="s">
        <v>26</v>
      </c>
      <c r="D9" s="1"/>
      <c r="E9" s="9" t="s">
        <v>4</v>
      </c>
      <c r="F9" s="21">
        <f>+F10</f>
        <v>2044317</v>
      </c>
      <c r="G9" s="21">
        <f>+F9</f>
        <v>2044317</v>
      </c>
    </row>
    <row r="10" spans="2:8" x14ac:dyDescent="0.35">
      <c r="B10" s="8"/>
      <c r="C10" s="2"/>
      <c r="D10" s="2" t="s">
        <v>27</v>
      </c>
      <c r="E10" s="10" t="s">
        <v>5</v>
      </c>
      <c r="F10" s="22">
        <v>2044317</v>
      </c>
      <c r="G10" s="22">
        <f>+F10</f>
        <v>2044317</v>
      </c>
    </row>
    <row r="11" spans="2:8" x14ac:dyDescent="0.35">
      <c r="B11" s="7" t="s">
        <v>6</v>
      </c>
      <c r="C11" s="1"/>
      <c r="D11" s="1"/>
      <c r="E11" s="9" t="s">
        <v>7</v>
      </c>
      <c r="F11" s="21">
        <f>+F12+F13</f>
        <v>556801</v>
      </c>
      <c r="G11" s="21">
        <f>+F11</f>
        <v>556801</v>
      </c>
    </row>
    <row r="12" spans="2:8" x14ac:dyDescent="0.35">
      <c r="B12" s="8"/>
      <c r="C12" s="1" t="s">
        <v>28</v>
      </c>
      <c r="D12" s="1"/>
      <c r="E12" s="9" t="s">
        <v>8</v>
      </c>
      <c r="F12" s="21">
        <v>43825</v>
      </c>
      <c r="G12" s="21">
        <f>+F12</f>
        <v>43825</v>
      </c>
    </row>
    <row r="13" spans="2:8" x14ac:dyDescent="0.35">
      <c r="B13" s="8"/>
      <c r="C13" s="1">
        <v>99</v>
      </c>
      <c r="D13" s="1"/>
      <c r="E13" s="9" t="s">
        <v>9</v>
      </c>
      <c r="F13" s="21">
        <v>512976</v>
      </c>
      <c r="G13" s="21">
        <f>+F13</f>
        <v>512976</v>
      </c>
    </row>
    <row r="14" spans="2:8" x14ac:dyDescent="0.35">
      <c r="B14" s="7" t="s">
        <v>10</v>
      </c>
      <c r="C14" s="1"/>
      <c r="D14" s="1"/>
      <c r="E14" s="9" t="s">
        <v>11</v>
      </c>
      <c r="F14" s="21">
        <f>+F15</f>
        <v>334510745</v>
      </c>
      <c r="G14" s="21">
        <f>+F14</f>
        <v>334510745</v>
      </c>
    </row>
    <row r="15" spans="2:8" x14ac:dyDescent="0.35">
      <c r="B15" s="8"/>
      <c r="C15" s="1" t="s">
        <v>28</v>
      </c>
      <c r="D15" s="1"/>
      <c r="E15" s="9" t="s">
        <v>12</v>
      </c>
      <c r="F15" s="21">
        <v>334510745</v>
      </c>
      <c r="G15" s="21">
        <f>+F15</f>
        <v>334510745</v>
      </c>
    </row>
    <row r="16" spans="2:8" x14ac:dyDescent="0.35">
      <c r="B16" s="7">
        <v>13</v>
      </c>
      <c r="C16" s="1"/>
      <c r="D16" s="1"/>
      <c r="E16" s="9" t="s">
        <v>51</v>
      </c>
      <c r="F16" s="21">
        <f>+F17</f>
        <v>51125000</v>
      </c>
      <c r="G16" s="21">
        <f>+F16</f>
        <v>51125000</v>
      </c>
    </row>
    <row r="17" spans="2:7" x14ac:dyDescent="0.35">
      <c r="B17" s="8"/>
      <c r="C17" s="1" t="s">
        <v>26</v>
      </c>
      <c r="D17" s="1"/>
      <c r="E17" s="9" t="s">
        <v>4</v>
      </c>
      <c r="F17" s="21">
        <f>+F18</f>
        <v>51125000</v>
      </c>
      <c r="G17" s="21">
        <f>+F17</f>
        <v>51125000</v>
      </c>
    </row>
    <row r="18" spans="2:7" x14ac:dyDescent="0.35">
      <c r="B18" s="8"/>
      <c r="C18" s="1"/>
      <c r="D18" s="1">
        <v>200</v>
      </c>
      <c r="E18" s="9" t="s">
        <v>52</v>
      </c>
      <c r="F18" s="22">
        <v>51125000</v>
      </c>
      <c r="G18" s="22">
        <f>+F18</f>
        <v>51125000</v>
      </c>
    </row>
    <row r="19" spans="2:7" x14ac:dyDescent="0.35">
      <c r="B19" s="13">
        <v>15</v>
      </c>
      <c r="C19" s="14"/>
      <c r="D19" s="14"/>
      <c r="E19" s="15" t="s">
        <v>13</v>
      </c>
      <c r="F19" s="23">
        <v>1000</v>
      </c>
      <c r="G19" s="23">
        <f>+F19</f>
        <v>1000</v>
      </c>
    </row>
    <row r="20" spans="2:7" x14ac:dyDescent="0.35">
      <c r="B20" s="6"/>
      <c r="C20" s="4"/>
      <c r="D20" s="4"/>
      <c r="E20" s="6" t="s">
        <v>14</v>
      </c>
      <c r="F20" s="20">
        <f>+F21+F22+F25+F26+F27+F28+F32+F36+F37+F30</f>
        <v>388237863</v>
      </c>
      <c r="G20" s="20">
        <f>+F20</f>
        <v>388237863</v>
      </c>
    </row>
    <row r="21" spans="2:7" x14ac:dyDescent="0.35">
      <c r="B21" s="16">
        <v>21</v>
      </c>
      <c r="C21" s="17"/>
      <c r="D21" s="17"/>
      <c r="E21" s="18" t="s">
        <v>15</v>
      </c>
      <c r="F21" s="21">
        <v>3621961</v>
      </c>
      <c r="G21" s="21">
        <f>+F21</f>
        <v>3621961</v>
      </c>
    </row>
    <row r="22" spans="2:7" x14ac:dyDescent="0.35">
      <c r="B22" s="16">
        <v>22</v>
      </c>
      <c r="C22" s="17"/>
      <c r="D22" s="17"/>
      <c r="E22" s="18" t="s">
        <v>16</v>
      </c>
      <c r="F22" s="21">
        <v>839632</v>
      </c>
      <c r="G22" s="21">
        <f>+F22</f>
        <v>839632</v>
      </c>
    </row>
    <row r="23" spans="2:7" x14ac:dyDescent="0.35">
      <c r="B23" s="16">
        <v>24</v>
      </c>
      <c r="C23" s="17"/>
      <c r="D23" s="17"/>
      <c r="E23" s="18" t="s">
        <v>3</v>
      </c>
      <c r="F23" s="21">
        <v>343821139</v>
      </c>
      <c r="G23" s="21">
        <f>+F23</f>
        <v>343821139</v>
      </c>
    </row>
    <row r="24" spans="2:7" x14ac:dyDescent="0.35">
      <c r="B24" s="16"/>
      <c r="C24" s="19" t="s">
        <v>28</v>
      </c>
      <c r="D24" s="17"/>
      <c r="E24" s="18" t="s">
        <v>29</v>
      </c>
      <c r="F24" s="21">
        <v>343780099</v>
      </c>
      <c r="G24" s="21">
        <f>+F24</f>
        <v>343780099</v>
      </c>
    </row>
    <row r="25" spans="2:7" x14ac:dyDescent="0.35">
      <c r="B25" s="12"/>
      <c r="C25" s="3"/>
      <c r="D25" s="2" t="s">
        <v>31</v>
      </c>
      <c r="E25" s="11" t="s">
        <v>17</v>
      </c>
      <c r="F25" s="22">
        <v>318234525</v>
      </c>
      <c r="G25" s="22">
        <f>+F25</f>
        <v>318234525</v>
      </c>
    </row>
    <row r="26" spans="2:7" x14ac:dyDescent="0.35">
      <c r="B26" s="12"/>
      <c r="C26" s="3"/>
      <c r="D26" s="2" t="s">
        <v>32</v>
      </c>
      <c r="E26" s="11" t="s">
        <v>18</v>
      </c>
      <c r="F26" s="22">
        <v>945938</v>
      </c>
      <c r="G26" s="22">
        <f>+F26</f>
        <v>945938</v>
      </c>
    </row>
    <row r="27" spans="2:7" x14ac:dyDescent="0.35">
      <c r="B27" s="12"/>
      <c r="C27" s="3"/>
      <c r="D27" s="2" t="s">
        <v>33</v>
      </c>
      <c r="E27" s="11" t="s">
        <v>19</v>
      </c>
      <c r="F27" s="22">
        <v>31800</v>
      </c>
      <c r="G27" s="22">
        <f>+F27</f>
        <v>31800</v>
      </c>
    </row>
    <row r="28" spans="2:7" x14ac:dyDescent="0.35">
      <c r="B28" s="16">
        <v>29</v>
      </c>
      <c r="C28" s="17"/>
      <c r="D28" s="17"/>
      <c r="E28" s="18" t="s">
        <v>20</v>
      </c>
      <c r="F28" s="21">
        <f>+SUM(F29:F29)</f>
        <v>24540</v>
      </c>
      <c r="G28" s="21">
        <f>+F28</f>
        <v>24540</v>
      </c>
    </row>
    <row r="29" spans="2:7" x14ac:dyDescent="0.35">
      <c r="B29" s="12"/>
      <c r="C29" s="1" t="s">
        <v>30</v>
      </c>
      <c r="D29" s="24"/>
      <c r="E29" s="18" t="s">
        <v>21</v>
      </c>
      <c r="F29" s="21">
        <v>24540</v>
      </c>
      <c r="G29" s="21">
        <f>+F29</f>
        <v>24540</v>
      </c>
    </row>
    <row r="30" spans="2:7" x14ac:dyDescent="0.35">
      <c r="B30" s="25">
        <v>30</v>
      </c>
      <c r="C30" s="1"/>
      <c r="D30" s="24"/>
      <c r="E30" s="18" t="s">
        <v>53</v>
      </c>
      <c r="F30" s="21">
        <v>51125000</v>
      </c>
      <c r="G30" s="21">
        <f>+F30</f>
        <v>51125000</v>
      </c>
    </row>
    <row r="31" spans="2:7" x14ac:dyDescent="0.35">
      <c r="B31" s="12"/>
      <c r="C31" s="1">
        <v>10</v>
      </c>
      <c r="D31" s="24"/>
      <c r="E31" s="18" t="s">
        <v>52</v>
      </c>
      <c r="F31" s="21">
        <v>51125000</v>
      </c>
      <c r="G31" s="21">
        <f>+F31</f>
        <v>51125000</v>
      </c>
    </row>
    <row r="32" spans="2:7" x14ac:dyDescent="0.35">
      <c r="B32" s="25">
        <v>33</v>
      </c>
      <c r="C32" s="1"/>
      <c r="D32" s="24"/>
      <c r="E32" s="18" t="s">
        <v>34</v>
      </c>
      <c r="F32" s="21">
        <f>+F33</f>
        <v>13412467</v>
      </c>
      <c r="G32" s="21">
        <f>+F32</f>
        <v>13412467</v>
      </c>
    </row>
    <row r="33" spans="2:7" x14ac:dyDescent="0.35">
      <c r="B33" s="12"/>
      <c r="C33" s="1" t="s">
        <v>28</v>
      </c>
      <c r="D33" s="24"/>
      <c r="E33" s="18" t="s">
        <v>29</v>
      </c>
      <c r="F33" s="21">
        <f>+F34</f>
        <v>13412467</v>
      </c>
      <c r="G33" s="21">
        <f>+F33</f>
        <v>13412467</v>
      </c>
    </row>
    <row r="34" spans="2:7" x14ac:dyDescent="0.35">
      <c r="B34" s="12"/>
      <c r="C34" s="3"/>
      <c r="D34" s="2" t="s">
        <v>31</v>
      </c>
      <c r="E34" s="11" t="s">
        <v>17</v>
      </c>
      <c r="F34" s="22">
        <v>13412467</v>
      </c>
      <c r="G34" s="22">
        <f>+F34</f>
        <v>13412467</v>
      </c>
    </row>
    <row r="35" spans="2:7" x14ac:dyDescent="0.35">
      <c r="B35" s="25">
        <v>34</v>
      </c>
      <c r="C35" s="3"/>
      <c r="D35" s="2"/>
      <c r="E35" s="18" t="s">
        <v>35</v>
      </c>
      <c r="F35" s="21">
        <v>1000</v>
      </c>
      <c r="G35" s="21">
        <f>+F35</f>
        <v>1000</v>
      </c>
    </row>
    <row r="36" spans="2:7" x14ac:dyDescent="0.35">
      <c r="B36" s="12"/>
      <c r="C36" s="1" t="s">
        <v>30</v>
      </c>
      <c r="D36" s="24"/>
      <c r="E36" s="18" t="s">
        <v>22</v>
      </c>
      <c r="F36" s="21">
        <v>1000</v>
      </c>
      <c r="G36" s="21">
        <f>+F36</f>
        <v>1000</v>
      </c>
    </row>
    <row r="37" spans="2:7" x14ac:dyDescent="0.35">
      <c r="B37" s="13">
        <v>15</v>
      </c>
      <c r="C37" s="14"/>
      <c r="D37" s="14"/>
      <c r="E37" s="15" t="s">
        <v>23</v>
      </c>
      <c r="F37" s="23">
        <v>1000</v>
      </c>
      <c r="G37" s="23">
        <f>+F37</f>
        <v>1000</v>
      </c>
    </row>
    <row r="39" spans="2:7" x14ac:dyDescent="0.35">
      <c r="B39" s="27" t="s">
        <v>39</v>
      </c>
      <c r="C39" s="28"/>
      <c r="D39" s="27"/>
      <c r="E39" s="27" t="s">
        <v>40</v>
      </c>
      <c r="F39" s="29"/>
      <c r="G39" s="29"/>
    </row>
    <row r="40" spans="2:7" x14ac:dyDescent="0.35">
      <c r="B40" s="27"/>
      <c r="C40" s="28"/>
      <c r="D40" s="27"/>
      <c r="E40" s="30" t="s">
        <v>41</v>
      </c>
      <c r="F40" s="31">
        <v>121</v>
      </c>
      <c r="G40" s="31">
        <v>121</v>
      </c>
    </row>
    <row r="41" spans="2:7" x14ac:dyDescent="0.35">
      <c r="B41" s="32"/>
      <c r="C41" s="33"/>
      <c r="D41" s="32"/>
      <c r="E41" s="34" t="s">
        <v>42</v>
      </c>
      <c r="F41" s="35">
        <v>6543</v>
      </c>
      <c r="G41" s="41">
        <v>6543</v>
      </c>
    </row>
    <row r="42" spans="2:7" x14ac:dyDescent="0.35">
      <c r="B42" s="32"/>
      <c r="C42" s="33"/>
      <c r="D42" s="32"/>
      <c r="E42" s="34" t="s">
        <v>43</v>
      </c>
      <c r="F42" s="35">
        <v>19523</v>
      </c>
      <c r="G42" s="41">
        <v>19523</v>
      </c>
    </row>
    <row r="43" spans="2:7" x14ac:dyDescent="0.35">
      <c r="B43" s="32"/>
      <c r="C43" s="33"/>
      <c r="D43" s="32"/>
      <c r="E43" s="34" t="s">
        <v>44</v>
      </c>
      <c r="F43" s="35">
        <v>0</v>
      </c>
      <c r="G43" s="41">
        <v>0</v>
      </c>
    </row>
    <row r="44" spans="2:7" x14ac:dyDescent="0.35">
      <c r="B44" s="32"/>
      <c r="C44" s="33"/>
      <c r="D44" s="32"/>
      <c r="E44" s="34" t="s">
        <v>45</v>
      </c>
      <c r="F44" s="35">
        <v>266607</v>
      </c>
      <c r="G44" s="41">
        <v>266607</v>
      </c>
    </row>
    <row r="45" spans="2:7" x14ac:dyDescent="0.35">
      <c r="B45" s="32"/>
      <c r="C45" s="33"/>
      <c r="D45" s="32"/>
      <c r="E45" s="34" t="s">
        <v>46</v>
      </c>
      <c r="F45" s="36">
        <v>15</v>
      </c>
      <c r="G45" s="41">
        <v>15</v>
      </c>
    </row>
    <row r="46" spans="2:7" x14ac:dyDescent="0.35">
      <c r="B46" s="32"/>
      <c r="C46" s="33"/>
      <c r="D46" s="32"/>
      <c r="E46" s="34" t="s">
        <v>47</v>
      </c>
      <c r="F46" s="35">
        <v>39359</v>
      </c>
      <c r="G46" s="41">
        <v>39359</v>
      </c>
    </row>
    <row r="47" spans="2:7" x14ac:dyDescent="0.35">
      <c r="B47" s="32"/>
      <c r="C47" s="33"/>
      <c r="D47" s="32"/>
      <c r="E47" s="34" t="s">
        <v>48</v>
      </c>
      <c r="F47" s="36">
        <v>4</v>
      </c>
      <c r="G47" s="41">
        <v>4</v>
      </c>
    </row>
    <row r="48" spans="2:7" x14ac:dyDescent="0.35">
      <c r="B48" s="37"/>
      <c r="C48" s="38"/>
      <c r="D48" s="37"/>
      <c r="E48" s="39" t="s">
        <v>49</v>
      </c>
      <c r="F48" s="40">
        <v>20450</v>
      </c>
      <c r="G48" s="42">
        <v>20450</v>
      </c>
    </row>
  </sheetData>
  <mergeCells count="7">
    <mergeCell ref="E2:G3"/>
    <mergeCell ref="G5:G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portrait" r:id="rId1"/>
  <ignoredErrors>
    <ignoredError sqref="B8:D15 B32:D37 B19:D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Eliana Catalán Leyton</dc:creator>
  <cp:lastModifiedBy>Camila Eliana Catalán Leyton</cp:lastModifiedBy>
  <dcterms:created xsi:type="dcterms:W3CDTF">2015-06-05T18:19:34Z</dcterms:created>
  <dcterms:modified xsi:type="dcterms:W3CDTF">2021-02-08T12:26:23Z</dcterms:modified>
</cp:coreProperties>
</file>